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过分" sheetId="9" r:id="rId1"/>
  </sheets>
  <definedNames>
    <definedName name="_xlnm._FilterDatabase" localSheetId="0" hidden="1">过分!$A$4:$P$4</definedName>
    <definedName name="_xlnm.Print_Titles" localSheetId="0">过分!$1:$4</definedName>
  </definedNames>
  <calcPr calcId="144525"/>
</workbook>
</file>

<file path=xl/sharedStrings.xml><?xml version="1.0" encoding="utf-8"?>
<sst xmlns="http://schemas.openxmlformats.org/spreadsheetml/2006/main" count="590" uniqueCount="262">
  <si>
    <t>荣昌区2020年下半年公招事业单位工作人员总成绩公布表</t>
  </si>
  <si>
    <t xml:space="preserve">注：1.面试总成绩未达到60分者，以及未能形成有效竞争的岗位考生面试成绩未达到70分者，不得确定为体检人选。2.考试类型岗位考试总成绩=公共科目笔试成绩×30% + 专业科目笔试成绩×30% +综合面试成绩×40%。3.缺考请在备注写明：“缺”。
</t>
  </si>
  <si>
    <t>日期：2021.01.23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</si>
  <si>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</si>
  <si>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</si>
  <si>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</si>
  <si>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</si>
  <si>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</si>
  <si>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</si>
  <si>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</si>
  <si>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</si>
  <si>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面试成绩</t>
  </si>
  <si>
    <t>考试总成绩</t>
  </si>
  <si>
    <t>岗位排名</t>
  </si>
  <si>
    <t>是否进入体检</t>
  </si>
  <si>
    <t>备注</t>
  </si>
  <si>
    <t>成绩</t>
  </si>
  <si>
    <t>折算分（/2*60%）</t>
  </si>
  <si>
    <t>折算分（40%）</t>
  </si>
  <si>
    <t>综合行政执法大队（古昌镇）</t>
  </si>
  <si>
    <t>水利管理岗</t>
  </si>
  <si>
    <t>1</t>
  </si>
  <si>
    <t>谭展</t>
  </si>
  <si>
    <t>男</t>
  </si>
  <si>
    <t>1-1</t>
  </si>
  <si>
    <t>是</t>
  </si>
  <si>
    <t>陈晓雪</t>
  </si>
  <si>
    <t>女</t>
  </si>
  <si>
    <t>1-2</t>
  </si>
  <si>
    <t>否</t>
  </si>
  <si>
    <t>社区文化服务中心（安富街道）</t>
  </si>
  <si>
    <t>文艺宣传岗</t>
  </si>
  <si>
    <t>杨健</t>
  </si>
  <si>
    <t>1-3</t>
  </si>
  <si>
    <t>张煜文</t>
  </si>
  <si>
    <t>1-4</t>
  </si>
  <si>
    <t>王弟攀</t>
  </si>
  <si>
    <t>1-5</t>
  </si>
  <si>
    <t>综合行政执法大队（安富街道）</t>
  </si>
  <si>
    <t>工商管理岗（安富街道）</t>
  </si>
  <si>
    <t>朱磊</t>
  </si>
  <si>
    <t>1-8</t>
  </si>
  <si>
    <t>沈俊康</t>
  </si>
  <si>
    <t>1-7</t>
  </si>
  <si>
    <t>于芝曦</t>
  </si>
  <si>
    <t>1-6</t>
  </si>
  <si>
    <t>工程执法岗</t>
  </si>
  <si>
    <t>李顺花</t>
  </si>
  <si>
    <t>1-11</t>
  </si>
  <si>
    <t>刘燕</t>
  </si>
  <si>
    <t>1-9</t>
  </si>
  <si>
    <t>张珂洋</t>
  </si>
  <si>
    <t>1-10</t>
  </si>
  <si>
    <t>农业服务中心（仁义镇）</t>
  </si>
  <si>
    <t>农业建设岗</t>
  </si>
  <si>
    <t>王瑜</t>
  </si>
  <si>
    <t>1-12</t>
  </si>
  <si>
    <t>喻钧</t>
  </si>
  <si>
    <t>1-13</t>
  </si>
  <si>
    <t>陈镂玉</t>
  </si>
  <si>
    <t>1-14</t>
  </si>
  <si>
    <t>综合行政执法大队（仁义镇）</t>
  </si>
  <si>
    <t>综合执法岗</t>
  </si>
  <si>
    <t>陈媛</t>
  </si>
  <si>
    <t>1-15</t>
  </si>
  <si>
    <t>杨雯昕</t>
  </si>
  <si>
    <t>1-17</t>
  </si>
  <si>
    <t>夏勇</t>
  </si>
  <si>
    <t>1-16</t>
  </si>
  <si>
    <t>农业服务中心（远觉镇）</t>
  </si>
  <si>
    <t>财务会计岗（远觉镇）</t>
  </si>
  <si>
    <t>周莹</t>
  </si>
  <si>
    <t>1-19</t>
  </si>
  <si>
    <t>谢佳怡</t>
  </si>
  <si>
    <t>1-20</t>
  </si>
  <si>
    <t>谭茹月</t>
  </si>
  <si>
    <t>1-18</t>
  </si>
  <si>
    <t>劳动就业和社会保障服务所（远觉镇）</t>
  </si>
  <si>
    <t>综合服务岗（远觉镇）</t>
  </si>
  <si>
    <t>方恬恬</t>
  </si>
  <si>
    <t>1-23</t>
  </si>
  <si>
    <t>谭浩</t>
  </si>
  <si>
    <t>1-21</t>
  </si>
  <si>
    <t>向柳</t>
  </si>
  <si>
    <t>1-22</t>
  </si>
  <si>
    <t>建设环保服务中心（河包镇）</t>
  </si>
  <si>
    <t>环境设计岗</t>
  </si>
  <si>
    <t>唐峻辉</t>
  </si>
  <si>
    <t>2-3</t>
  </si>
  <si>
    <t>梁好</t>
  </si>
  <si>
    <t>2-2</t>
  </si>
  <si>
    <t>许晓焓</t>
  </si>
  <si>
    <t>2-1</t>
  </si>
  <si>
    <t>建设环保服务中心（荣隆镇）</t>
  </si>
  <si>
    <t>工程管理岗</t>
  </si>
  <si>
    <t>袁睿</t>
  </si>
  <si>
    <t>2-8</t>
  </si>
  <si>
    <t>韦城</t>
  </si>
  <si>
    <t>2-5</t>
  </si>
  <si>
    <t>袁发</t>
  </si>
  <si>
    <t>2-6</t>
  </si>
  <si>
    <t>杨长沙</t>
  </si>
  <si>
    <t>2-7</t>
  </si>
  <si>
    <t>孙波</t>
  </si>
  <si>
    <t>2-4</t>
  </si>
  <si>
    <t>综合行政执法大队（荣隆镇）</t>
  </si>
  <si>
    <t>宣传执法岗</t>
  </si>
  <si>
    <t>冯娟</t>
  </si>
  <si>
    <t>2-10</t>
  </si>
  <si>
    <t>罗华强</t>
  </si>
  <si>
    <t>2-9</t>
  </si>
  <si>
    <t>陈思</t>
  </si>
  <si>
    <t>2-11</t>
  </si>
  <si>
    <t>综合行政执法大队（清流镇）</t>
  </si>
  <si>
    <t>综合管理岗</t>
  </si>
  <si>
    <t>向娟</t>
  </si>
  <si>
    <t>2-12</t>
  </si>
  <si>
    <t>马慧敏</t>
  </si>
  <si>
    <t>2-13</t>
  </si>
  <si>
    <t>陈灿</t>
  </si>
  <si>
    <t>2-14</t>
  </si>
  <si>
    <t>文化服务中心（龙集镇）</t>
  </si>
  <si>
    <t>综合岗</t>
  </si>
  <si>
    <t>李伊晗</t>
  </si>
  <si>
    <t>2-15</t>
  </si>
  <si>
    <t>余林科</t>
  </si>
  <si>
    <t>2-16</t>
  </si>
  <si>
    <t>农业服务中心（龙集镇）</t>
  </si>
  <si>
    <t>公共管理岗（龙集镇）</t>
  </si>
  <si>
    <t>刘阳</t>
  </si>
  <si>
    <t>2-17</t>
  </si>
  <si>
    <t>刘浪</t>
  </si>
  <si>
    <t>2-19</t>
  </si>
  <si>
    <t>万平生</t>
  </si>
  <si>
    <t>2-18</t>
  </si>
  <si>
    <t>国有岚峰林场</t>
  </si>
  <si>
    <t>林场专业技术</t>
  </si>
  <si>
    <t>曾宏源</t>
  </si>
  <si>
    <t>2-21</t>
  </si>
  <si>
    <t>黄琼兴</t>
  </si>
  <si>
    <t>2-20</t>
  </si>
  <si>
    <t>左瑾</t>
  </si>
  <si>
    <t>2-22</t>
  </si>
  <si>
    <t>融媒体中心</t>
  </si>
  <si>
    <t>编辑岗</t>
  </si>
  <si>
    <t>2</t>
  </si>
  <si>
    <t>杨丽丹</t>
  </si>
  <si>
    <t>3-2</t>
  </si>
  <si>
    <t>夏巧灵</t>
  </si>
  <si>
    <t>3-1</t>
  </si>
  <si>
    <t>邱敬超</t>
  </si>
  <si>
    <t>3-3</t>
  </si>
  <si>
    <t>石婷琴</t>
  </si>
  <si>
    <t>3-4</t>
  </si>
  <si>
    <t>建设环保服务中心（双河街道）</t>
  </si>
  <si>
    <t>技术支持岗</t>
  </si>
  <si>
    <t>张震</t>
  </si>
  <si>
    <t>3-6</t>
  </si>
  <si>
    <t>申鑫</t>
  </si>
  <si>
    <t>3-7</t>
  </si>
  <si>
    <t>付饶</t>
  </si>
  <si>
    <t>3-5</t>
  </si>
  <si>
    <t>农业服务中心（双河街道）</t>
  </si>
  <si>
    <t>综合服务岗（双河街道）</t>
  </si>
  <si>
    <t>谭蕾</t>
  </si>
  <si>
    <t>3-9</t>
  </si>
  <si>
    <t>宋瑶</t>
  </si>
  <si>
    <t>3-10</t>
  </si>
  <si>
    <t>魏嘉仪</t>
  </si>
  <si>
    <t>3-8</t>
  </si>
  <si>
    <t>综合行政执法大队（双河街道）</t>
  </si>
  <si>
    <t>财务会计岗（双河街道）</t>
  </si>
  <si>
    <t>冯林川</t>
  </si>
  <si>
    <t>3-11</t>
  </si>
  <si>
    <t>黎美灵</t>
  </si>
  <si>
    <t>3-13</t>
  </si>
  <si>
    <t>刘祥念</t>
  </si>
  <si>
    <t>3-12</t>
  </si>
  <si>
    <t>文化服务中心（清升镇）</t>
  </si>
  <si>
    <t>文秘写作岗</t>
  </si>
  <si>
    <t>罗莎</t>
  </si>
  <si>
    <t>3-14</t>
  </si>
  <si>
    <t>覃娟</t>
  </si>
  <si>
    <t>3-15</t>
  </si>
  <si>
    <t>综合行政执法大队（吴家镇）</t>
  </si>
  <si>
    <t>经济执法岗</t>
  </si>
  <si>
    <t>薛娜</t>
  </si>
  <si>
    <t>3-18</t>
  </si>
  <si>
    <t>黄文英</t>
  </si>
  <si>
    <t>3-16</t>
  </si>
  <si>
    <t>杨阳</t>
  </si>
  <si>
    <t>3-17</t>
  </si>
  <si>
    <t>畜牧服务中心（吴家镇）</t>
  </si>
  <si>
    <t>畜牧服务岗（吴家镇）</t>
  </si>
  <si>
    <t>张丹阳</t>
  </si>
  <si>
    <t>3-19</t>
  </si>
  <si>
    <t>李红雨</t>
  </si>
  <si>
    <t>3-20</t>
  </si>
  <si>
    <t>文化服务中心（吴家镇）</t>
  </si>
  <si>
    <t>工商管理岗（吴家镇）</t>
  </si>
  <si>
    <t>马瑜</t>
  </si>
  <si>
    <t>3-21</t>
  </si>
  <si>
    <t>刘芸宏</t>
  </si>
  <si>
    <t>3-23</t>
  </si>
  <si>
    <t>张燕</t>
  </si>
  <si>
    <t>3-22</t>
  </si>
  <si>
    <t>农业服务中心（盘龙镇）</t>
  </si>
  <si>
    <t>林业技术岗</t>
  </si>
  <si>
    <t>陈小娟</t>
  </si>
  <si>
    <t>4-1</t>
  </si>
  <si>
    <t>何金亮</t>
  </si>
  <si>
    <t>4-3</t>
  </si>
  <si>
    <t>樊静</t>
  </si>
  <si>
    <t>4-2</t>
  </si>
  <si>
    <t>财务会计岗（盘龙镇）</t>
  </si>
  <si>
    <t>苟丹</t>
  </si>
  <si>
    <t>4-4</t>
  </si>
  <si>
    <t>邱钰婷</t>
  </si>
  <si>
    <t>4-5</t>
  </si>
  <si>
    <t>张月馨</t>
  </si>
  <si>
    <t>4-6</t>
  </si>
  <si>
    <r>
      <rPr>
        <sz val="9"/>
        <color indexed="8"/>
        <rFont val="宋体"/>
        <charset val="0"/>
      </rPr>
      <t>畜牧服务中心（盘龙镇</t>
    </r>
    <r>
      <rPr>
        <sz val="9"/>
        <color indexed="8"/>
        <rFont val="Calibri"/>
        <charset val="0"/>
      </rPr>
      <t>)</t>
    </r>
  </si>
  <si>
    <t>畜牧服务岗（盘龙镇）</t>
  </si>
  <si>
    <t>庞越</t>
  </si>
  <si>
    <t>4-7</t>
  </si>
  <si>
    <t>侯雨霜</t>
  </si>
  <si>
    <t>4-8</t>
  </si>
  <si>
    <t>潘思丞</t>
  </si>
  <si>
    <t>4-9</t>
  </si>
  <si>
    <t>综合行政执法大队（盘龙镇）</t>
  </si>
  <si>
    <t>工商管理岗（盘龙镇）</t>
  </si>
  <si>
    <t>张俊锋</t>
  </si>
  <si>
    <t>4-12</t>
  </si>
  <si>
    <t>刘家齐</t>
  </si>
  <si>
    <t>4-11</t>
  </si>
  <si>
    <t>黎发阳</t>
  </si>
  <si>
    <t>4-10</t>
  </si>
  <si>
    <t>劳动就业和社会保障服务所（盘龙镇）</t>
  </si>
  <si>
    <t>公共管理岗（盘龙镇）</t>
  </si>
  <si>
    <t>陈思妍</t>
  </si>
  <si>
    <t>4-13</t>
  </si>
  <si>
    <t>陈云桃</t>
  </si>
  <si>
    <t>4-15</t>
  </si>
  <si>
    <t>陈航</t>
  </si>
  <si>
    <t>4-14</t>
  </si>
  <si>
    <t>覃定国</t>
  </si>
  <si>
    <t>4-16</t>
  </si>
  <si>
    <t>综合技术岗（村社干部）</t>
  </si>
  <si>
    <t>吕凤燕</t>
  </si>
  <si>
    <t>4-19</t>
  </si>
  <si>
    <t>郑钦</t>
  </si>
  <si>
    <t>4-18</t>
  </si>
  <si>
    <t>张驭</t>
  </si>
  <si>
    <t>4-17</t>
  </si>
  <si>
    <t>建设环保服务中心（清江镇）</t>
  </si>
  <si>
    <t>财务会计岗（清江镇）</t>
  </si>
  <si>
    <t>赵婧</t>
  </si>
  <si>
    <t>4-21</t>
  </si>
  <si>
    <t>彭萍</t>
  </si>
  <si>
    <t>4-22</t>
  </si>
  <si>
    <t>何钰铭</t>
  </si>
  <si>
    <t>4-20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</si>
</sst>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0"/>
    </font>
    <font>
      <sz val="12"/>
      <color theme="1"/>
      <name val="方正仿宋_GBK"/>
      <charset val="134"/>
    </font>
    <font>
      <sz val="11"/>
      <color indexed="8"/>
      <name val="Calibri"/>
      <charset val="0"/>
    </font>
    <font>
      <sz val="12"/>
      <name val="宋体"/>
      <charset val="134"/>
      <scheme val="minor"/>
    </font>
    <font>
      <sz val="9"/>
      <color rgb="FF000000"/>
      <name val="宋体"/>
      <charset val="0"/>
    </font>
    <font>
      <sz val="11"/>
      <color rgb="FF000000"/>
      <name val="宋体"/>
      <charset val="0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33" fillId="3" borderId="9" applyNumberFormat="0" applyAlignment="0" applyProtection="0">
      <alignment vertical="center"/>
    </xf>
    <xf numFmtId="0" fontId="36" fillId="28" borderId="12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"/>
  <sheetViews>
    <sheetView tabSelected="1" topLeftCell="A74" workbookViewId="0">
      <selection activeCell="Q11" sqref="Q11"/>
    </sheetView>
  </sheetViews>
  <sheetFormatPr defaultColWidth="9" defaultRowHeight="14.4"/>
  <cols>
    <col min="1" max="1" width="4.87962962962963" style="4" customWidth="1"/>
    <col min="2" max="2" width="34.1296296296296" style="4" customWidth="1"/>
    <col min="3" max="3" width="17.25" style="5" customWidth="1"/>
    <col min="4" max="4" width="7.11111111111111" style="6" customWidth="1"/>
    <col min="5" max="5" width="7.62962962962963" style="7" customWidth="1"/>
    <col min="6" max="6" width="5.55555555555556" style="7" customWidth="1"/>
    <col min="7" max="7" width="7.75" style="4" customWidth="1"/>
    <col min="8" max="8" width="9" style="4" customWidth="1"/>
    <col min="9" max="9" width="10.8888888888889" style="4" customWidth="1"/>
    <col min="10" max="10" width="8.22222222222222" style="4" customWidth="1"/>
    <col min="11" max="11" width="11.3333333333333" style="4" customWidth="1"/>
    <col min="12" max="12" width="8.66666666666667" style="4" customWidth="1"/>
    <col min="13" max="13" width="5" style="4" customWidth="1"/>
    <col min="14" max="14" width="7.22222222222222" style="4" customWidth="1"/>
    <col min="15" max="15" width="6.22222222222222" style="4" customWidth="1"/>
    <col min="16" max="16" width="5.12962962962963" style="4" customWidth="1"/>
    <col min="17" max="16384" width="9" style="4"/>
  </cols>
  <sheetData>
    <row r="1" ht="28" customHeight="1" spans="1:16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27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25" t="s">
        <v>2</v>
      </c>
      <c r="M2" s="25"/>
      <c r="N2" s="25"/>
      <c r="O2" s="25"/>
    </row>
    <row r="3" ht="15" customHeight="1" spans="1:16">
      <c r="A3" s="12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/>
      <c r="J3" s="26" t="s">
        <v>11</v>
      </c>
      <c r="K3" s="26"/>
      <c r="L3" s="26" t="s">
        <v>12</v>
      </c>
      <c r="M3" s="26" t="s">
        <v>13</v>
      </c>
      <c r="N3" s="13" t="s">
        <v>14</v>
      </c>
      <c r="O3" s="13" t="s">
        <v>15</v>
      </c>
      <c r="P3" s="27"/>
    </row>
    <row r="4" ht="25" customHeight="1" spans="1:16">
      <c r="A4" s="12"/>
      <c r="B4" s="12"/>
      <c r="C4" s="13"/>
      <c r="D4" s="13"/>
      <c r="E4" s="13"/>
      <c r="F4" s="13"/>
      <c r="G4" s="13"/>
      <c r="H4" s="14" t="s">
        <v>16</v>
      </c>
      <c r="I4" s="14" t="s">
        <v>17</v>
      </c>
      <c r="J4" s="28" t="s">
        <v>16</v>
      </c>
      <c r="K4" s="28" t="s">
        <v>18</v>
      </c>
      <c r="L4" s="26"/>
      <c r="M4" s="26"/>
      <c r="N4" s="13"/>
      <c r="O4" s="13"/>
      <c r="P4" s="27"/>
    </row>
    <row r="5" s="1" customFormat="1" ht="20" customHeight="1" spans="1:15">
      <c r="A5" s="15">
        <v>1</v>
      </c>
      <c r="B5" s="16" t="s">
        <v>19</v>
      </c>
      <c r="C5" s="16" t="s">
        <v>20</v>
      </c>
      <c r="D5" s="17" t="s">
        <v>21</v>
      </c>
      <c r="E5" s="18" t="s">
        <v>22</v>
      </c>
      <c r="F5" s="18" t="s">
        <v>23</v>
      </c>
      <c r="G5" s="19" t="s">
        <v>24</v>
      </c>
      <c r="H5" s="15">
        <v>129</v>
      </c>
      <c r="I5" s="29">
        <f>H5/2*60%</f>
        <v>38.7</v>
      </c>
      <c r="J5" s="30">
        <v>82.8</v>
      </c>
      <c r="K5" s="31">
        <f>J5*40%</f>
        <v>33.12</v>
      </c>
      <c r="L5" s="32">
        <f>I5+K5</f>
        <v>71.82</v>
      </c>
      <c r="M5" s="33">
        <v>1</v>
      </c>
      <c r="N5" s="33" t="s">
        <v>25</v>
      </c>
      <c r="O5" s="33"/>
    </row>
    <row r="6" s="2" customFormat="1" ht="20" customHeight="1" spans="1:15">
      <c r="A6" s="15">
        <v>2</v>
      </c>
      <c r="B6" s="16" t="s">
        <v>19</v>
      </c>
      <c r="C6" s="16" t="s">
        <v>20</v>
      </c>
      <c r="D6" s="20"/>
      <c r="E6" s="18" t="s">
        <v>26</v>
      </c>
      <c r="F6" s="18" t="s">
        <v>27</v>
      </c>
      <c r="G6" s="21" t="s">
        <v>28</v>
      </c>
      <c r="H6" s="15">
        <v>126</v>
      </c>
      <c r="I6" s="29">
        <f t="shared" ref="I6:I37" si="0">H6/2*60%</f>
        <v>37.8</v>
      </c>
      <c r="J6" s="30">
        <v>80.2</v>
      </c>
      <c r="K6" s="31">
        <f t="shared" ref="K6:K37" si="1">J6*40%</f>
        <v>32.08</v>
      </c>
      <c r="L6" s="32">
        <f t="shared" ref="L6:L37" si="2">I6+K6</f>
        <v>69.88</v>
      </c>
      <c r="M6" s="34">
        <v>2</v>
      </c>
      <c r="N6" s="34" t="s">
        <v>29</v>
      </c>
      <c r="O6" s="34"/>
    </row>
    <row r="7" s="1" customFormat="1" ht="20" customHeight="1" spans="1:15">
      <c r="A7" s="15">
        <v>3</v>
      </c>
      <c r="B7" s="22" t="s">
        <v>30</v>
      </c>
      <c r="C7" s="16" t="s">
        <v>31</v>
      </c>
      <c r="D7" s="17" t="s">
        <v>21</v>
      </c>
      <c r="E7" s="18" t="s">
        <v>32</v>
      </c>
      <c r="F7" s="18" t="s">
        <v>23</v>
      </c>
      <c r="G7" s="19" t="s">
        <v>33</v>
      </c>
      <c r="H7" s="15">
        <v>111</v>
      </c>
      <c r="I7" s="29">
        <f t="shared" si="0"/>
        <v>33.3</v>
      </c>
      <c r="J7" s="30">
        <v>82.8</v>
      </c>
      <c r="K7" s="31">
        <f t="shared" si="1"/>
        <v>33.12</v>
      </c>
      <c r="L7" s="32">
        <f t="shared" si="2"/>
        <v>66.42</v>
      </c>
      <c r="M7" s="33">
        <v>1</v>
      </c>
      <c r="N7" s="33" t="s">
        <v>25</v>
      </c>
      <c r="O7" s="33"/>
    </row>
    <row r="8" s="1" customFormat="1" ht="20" customHeight="1" spans="1:15">
      <c r="A8" s="15">
        <v>4</v>
      </c>
      <c r="B8" s="22" t="s">
        <v>30</v>
      </c>
      <c r="C8" s="16" t="s">
        <v>31</v>
      </c>
      <c r="D8" s="23"/>
      <c r="E8" s="18" t="s">
        <v>34</v>
      </c>
      <c r="F8" s="18" t="s">
        <v>27</v>
      </c>
      <c r="G8" s="19" t="s">
        <v>35</v>
      </c>
      <c r="H8" s="15">
        <v>107</v>
      </c>
      <c r="I8" s="29">
        <f t="shared" si="0"/>
        <v>32.1</v>
      </c>
      <c r="J8" s="30">
        <v>82</v>
      </c>
      <c r="K8" s="31">
        <f t="shared" si="1"/>
        <v>32.8</v>
      </c>
      <c r="L8" s="32">
        <f t="shared" si="2"/>
        <v>64.9</v>
      </c>
      <c r="M8" s="33">
        <v>2</v>
      </c>
      <c r="N8" s="34" t="s">
        <v>29</v>
      </c>
      <c r="O8" s="33"/>
    </row>
    <row r="9" s="2" customFormat="1" ht="20" customHeight="1" spans="1:15">
      <c r="A9" s="15">
        <v>5</v>
      </c>
      <c r="B9" s="22" t="s">
        <v>30</v>
      </c>
      <c r="C9" s="16" t="s">
        <v>31</v>
      </c>
      <c r="D9" s="20"/>
      <c r="E9" s="24" t="s">
        <v>36</v>
      </c>
      <c r="F9" s="18" t="s">
        <v>23</v>
      </c>
      <c r="G9" s="21" t="s">
        <v>37</v>
      </c>
      <c r="H9" s="15">
        <v>90</v>
      </c>
      <c r="I9" s="29">
        <f t="shared" si="0"/>
        <v>27</v>
      </c>
      <c r="J9" s="30">
        <v>76</v>
      </c>
      <c r="K9" s="31">
        <f t="shared" si="1"/>
        <v>30.4</v>
      </c>
      <c r="L9" s="32">
        <f t="shared" si="2"/>
        <v>57.4</v>
      </c>
      <c r="M9" s="34">
        <v>3</v>
      </c>
      <c r="N9" s="34" t="s">
        <v>29</v>
      </c>
      <c r="O9" s="34"/>
    </row>
    <row r="10" s="2" customFormat="1" ht="20" customHeight="1" spans="1:15">
      <c r="A10" s="15">
        <v>6</v>
      </c>
      <c r="B10" s="16" t="s">
        <v>38</v>
      </c>
      <c r="C10" s="16" t="s">
        <v>39</v>
      </c>
      <c r="D10" s="17" t="s">
        <v>21</v>
      </c>
      <c r="E10" s="18" t="s">
        <v>40</v>
      </c>
      <c r="F10" s="18" t="s">
        <v>23</v>
      </c>
      <c r="G10" s="21" t="s">
        <v>41</v>
      </c>
      <c r="H10" s="15">
        <v>129</v>
      </c>
      <c r="I10" s="29">
        <f t="shared" si="0"/>
        <v>38.7</v>
      </c>
      <c r="J10" s="30">
        <v>82.4</v>
      </c>
      <c r="K10" s="31">
        <f t="shared" si="1"/>
        <v>32.96</v>
      </c>
      <c r="L10" s="32">
        <f t="shared" si="2"/>
        <v>71.66</v>
      </c>
      <c r="M10" s="34">
        <v>1</v>
      </c>
      <c r="N10" s="33" t="s">
        <v>25</v>
      </c>
      <c r="O10" s="34"/>
    </row>
    <row r="11" s="2" customFormat="1" ht="20" customHeight="1" spans="1:15">
      <c r="A11" s="15">
        <v>7</v>
      </c>
      <c r="B11" s="16" t="s">
        <v>38</v>
      </c>
      <c r="C11" s="16" t="s">
        <v>39</v>
      </c>
      <c r="D11" s="23"/>
      <c r="E11" s="18" t="s">
        <v>42</v>
      </c>
      <c r="F11" s="18" t="s">
        <v>23</v>
      </c>
      <c r="G11" s="21" t="s">
        <v>43</v>
      </c>
      <c r="H11" s="15">
        <v>129</v>
      </c>
      <c r="I11" s="29">
        <f t="shared" si="0"/>
        <v>38.7</v>
      </c>
      <c r="J11" s="30">
        <v>80.2</v>
      </c>
      <c r="K11" s="31">
        <f t="shared" si="1"/>
        <v>32.08</v>
      </c>
      <c r="L11" s="32">
        <f t="shared" si="2"/>
        <v>70.78</v>
      </c>
      <c r="M11" s="34">
        <v>2</v>
      </c>
      <c r="N11" s="34" t="s">
        <v>29</v>
      </c>
      <c r="O11" s="34"/>
    </row>
    <row r="12" s="2" customFormat="1" ht="20" customHeight="1" spans="1:15">
      <c r="A12" s="15">
        <v>8</v>
      </c>
      <c r="B12" s="16" t="s">
        <v>38</v>
      </c>
      <c r="C12" s="16" t="s">
        <v>39</v>
      </c>
      <c r="D12" s="20"/>
      <c r="E12" s="18" t="s">
        <v>44</v>
      </c>
      <c r="F12" s="18" t="s">
        <v>27</v>
      </c>
      <c r="G12" s="21" t="s">
        <v>45</v>
      </c>
      <c r="H12" s="15">
        <v>128</v>
      </c>
      <c r="I12" s="29">
        <f t="shared" si="0"/>
        <v>38.4</v>
      </c>
      <c r="J12" s="30">
        <v>79.4</v>
      </c>
      <c r="K12" s="31">
        <f t="shared" si="1"/>
        <v>31.76</v>
      </c>
      <c r="L12" s="32">
        <f t="shared" si="2"/>
        <v>70.16</v>
      </c>
      <c r="M12" s="34">
        <v>3</v>
      </c>
      <c r="N12" s="34" t="s">
        <v>29</v>
      </c>
      <c r="O12" s="34"/>
    </row>
    <row r="13" s="2" customFormat="1" ht="20" customHeight="1" spans="1:15">
      <c r="A13" s="15">
        <v>9</v>
      </c>
      <c r="B13" s="16" t="s">
        <v>38</v>
      </c>
      <c r="C13" s="16" t="s">
        <v>46</v>
      </c>
      <c r="D13" s="17" t="s">
        <v>21</v>
      </c>
      <c r="E13" s="18" t="s">
        <v>47</v>
      </c>
      <c r="F13" s="18" t="s">
        <v>27</v>
      </c>
      <c r="G13" s="21" t="s">
        <v>48</v>
      </c>
      <c r="H13" s="15">
        <v>134</v>
      </c>
      <c r="I13" s="29">
        <f t="shared" si="0"/>
        <v>40.2</v>
      </c>
      <c r="J13" s="30">
        <v>79.8</v>
      </c>
      <c r="K13" s="31">
        <f t="shared" si="1"/>
        <v>31.92</v>
      </c>
      <c r="L13" s="32">
        <f t="shared" si="2"/>
        <v>72.12</v>
      </c>
      <c r="M13" s="34">
        <v>1</v>
      </c>
      <c r="N13" s="33" t="s">
        <v>25</v>
      </c>
      <c r="O13" s="34"/>
    </row>
    <row r="14" s="1" customFormat="1" ht="20" customHeight="1" spans="1:15">
      <c r="A14" s="15">
        <v>10</v>
      </c>
      <c r="B14" s="16" t="s">
        <v>38</v>
      </c>
      <c r="C14" s="16" t="s">
        <v>46</v>
      </c>
      <c r="D14" s="23"/>
      <c r="E14" s="18" t="s">
        <v>49</v>
      </c>
      <c r="F14" s="18" t="s">
        <v>27</v>
      </c>
      <c r="G14" s="19" t="s">
        <v>50</v>
      </c>
      <c r="H14" s="15">
        <v>125</v>
      </c>
      <c r="I14" s="29">
        <f t="shared" si="0"/>
        <v>37.5</v>
      </c>
      <c r="J14" s="30">
        <v>79</v>
      </c>
      <c r="K14" s="31">
        <f t="shared" si="1"/>
        <v>31.6</v>
      </c>
      <c r="L14" s="32">
        <f t="shared" si="2"/>
        <v>69.1</v>
      </c>
      <c r="M14" s="33">
        <v>2</v>
      </c>
      <c r="N14" s="34" t="s">
        <v>29</v>
      </c>
      <c r="O14" s="33"/>
    </row>
    <row r="15" s="1" customFormat="1" ht="20" customHeight="1" spans="1:15">
      <c r="A15" s="15">
        <v>11</v>
      </c>
      <c r="B15" s="16" t="s">
        <v>38</v>
      </c>
      <c r="C15" s="16" t="s">
        <v>46</v>
      </c>
      <c r="D15" s="20"/>
      <c r="E15" s="18" t="s">
        <v>51</v>
      </c>
      <c r="F15" s="18" t="s">
        <v>23</v>
      </c>
      <c r="G15" s="19" t="s">
        <v>52</v>
      </c>
      <c r="H15" s="15">
        <v>123</v>
      </c>
      <c r="I15" s="29">
        <f t="shared" si="0"/>
        <v>36.9</v>
      </c>
      <c r="J15" s="30">
        <v>80</v>
      </c>
      <c r="K15" s="31">
        <f t="shared" si="1"/>
        <v>32</v>
      </c>
      <c r="L15" s="32">
        <f t="shared" si="2"/>
        <v>68.9</v>
      </c>
      <c r="M15" s="33">
        <v>3</v>
      </c>
      <c r="N15" s="34" t="s">
        <v>29</v>
      </c>
      <c r="O15" s="33"/>
    </row>
    <row r="16" s="2" customFormat="1" ht="20" customHeight="1" spans="1:15">
      <c r="A16" s="15">
        <v>12</v>
      </c>
      <c r="B16" s="16" t="s">
        <v>53</v>
      </c>
      <c r="C16" s="16" t="s">
        <v>54</v>
      </c>
      <c r="D16" s="17" t="s">
        <v>21</v>
      </c>
      <c r="E16" s="18" t="s">
        <v>55</v>
      </c>
      <c r="F16" s="18" t="s">
        <v>23</v>
      </c>
      <c r="G16" s="21" t="s">
        <v>56</v>
      </c>
      <c r="H16" s="15">
        <v>131</v>
      </c>
      <c r="I16" s="29">
        <f t="shared" si="0"/>
        <v>39.3</v>
      </c>
      <c r="J16" s="30">
        <v>81.8</v>
      </c>
      <c r="K16" s="31">
        <f t="shared" si="1"/>
        <v>32.72</v>
      </c>
      <c r="L16" s="32">
        <f t="shared" si="2"/>
        <v>72.02</v>
      </c>
      <c r="M16" s="34">
        <v>1</v>
      </c>
      <c r="N16" s="33" t="s">
        <v>25</v>
      </c>
      <c r="O16" s="34"/>
    </row>
    <row r="17" s="2" customFormat="1" ht="20" customHeight="1" spans="1:15">
      <c r="A17" s="15">
        <v>13</v>
      </c>
      <c r="B17" s="16" t="s">
        <v>53</v>
      </c>
      <c r="C17" s="16" t="s">
        <v>54</v>
      </c>
      <c r="D17" s="23"/>
      <c r="E17" s="18" t="s">
        <v>57</v>
      </c>
      <c r="F17" s="18" t="s">
        <v>23</v>
      </c>
      <c r="G17" s="21" t="s">
        <v>58</v>
      </c>
      <c r="H17" s="15">
        <v>130</v>
      </c>
      <c r="I17" s="29">
        <f t="shared" si="0"/>
        <v>39</v>
      </c>
      <c r="J17" s="30">
        <v>81.4</v>
      </c>
      <c r="K17" s="31">
        <f t="shared" si="1"/>
        <v>32.56</v>
      </c>
      <c r="L17" s="32">
        <f t="shared" si="2"/>
        <v>71.56</v>
      </c>
      <c r="M17" s="34">
        <v>2</v>
      </c>
      <c r="N17" s="34" t="s">
        <v>29</v>
      </c>
      <c r="O17" s="34"/>
    </row>
    <row r="18" s="2" customFormat="1" ht="20" customHeight="1" spans="1:15">
      <c r="A18" s="15">
        <v>14</v>
      </c>
      <c r="B18" s="16" t="s">
        <v>53</v>
      </c>
      <c r="C18" s="16" t="s">
        <v>54</v>
      </c>
      <c r="D18" s="20"/>
      <c r="E18" s="18" t="s">
        <v>59</v>
      </c>
      <c r="F18" s="18" t="s">
        <v>23</v>
      </c>
      <c r="G18" s="21" t="s">
        <v>60</v>
      </c>
      <c r="H18" s="15">
        <v>129</v>
      </c>
      <c r="I18" s="29">
        <f t="shared" si="0"/>
        <v>38.7</v>
      </c>
      <c r="J18" s="30">
        <v>79.2</v>
      </c>
      <c r="K18" s="31">
        <f t="shared" si="1"/>
        <v>31.68</v>
      </c>
      <c r="L18" s="32">
        <f t="shared" si="2"/>
        <v>70.38</v>
      </c>
      <c r="M18" s="34">
        <v>3</v>
      </c>
      <c r="N18" s="34" t="s">
        <v>29</v>
      </c>
      <c r="O18" s="34"/>
    </row>
    <row r="19" s="2" customFormat="1" ht="20" customHeight="1" spans="1:15">
      <c r="A19" s="15">
        <v>15</v>
      </c>
      <c r="B19" s="16" t="s">
        <v>61</v>
      </c>
      <c r="C19" s="16" t="s">
        <v>62</v>
      </c>
      <c r="D19" s="17" t="s">
        <v>21</v>
      </c>
      <c r="E19" s="18" t="s">
        <v>63</v>
      </c>
      <c r="F19" s="18" t="s">
        <v>27</v>
      </c>
      <c r="G19" s="21" t="s">
        <v>64</v>
      </c>
      <c r="H19" s="15">
        <v>124</v>
      </c>
      <c r="I19" s="29">
        <f t="shared" si="0"/>
        <v>37.2</v>
      </c>
      <c r="J19" s="30">
        <v>79.6</v>
      </c>
      <c r="K19" s="31">
        <f t="shared" si="1"/>
        <v>31.84</v>
      </c>
      <c r="L19" s="32">
        <f t="shared" si="2"/>
        <v>69.04</v>
      </c>
      <c r="M19" s="34">
        <v>2</v>
      </c>
      <c r="N19" s="34" t="s">
        <v>29</v>
      </c>
      <c r="O19" s="34"/>
    </row>
    <row r="20" s="2" customFormat="1" ht="20" customHeight="1" spans="1:15">
      <c r="A20" s="15">
        <v>16</v>
      </c>
      <c r="B20" s="16" t="s">
        <v>61</v>
      </c>
      <c r="C20" s="16" t="s">
        <v>62</v>
      </c>
      <c r="D20" s="23"/>
      <c r="E20" s="18" t="s">
        <v>65</v>
      </c>
      <c r="F20" s="18" t="s">
        <v>27</v>
      </c>
      <c r="G20" s="21" t="s">
        <v>66</v>
      </c>
      <c r="H20" s="15">
        <v>123</v>
      </c>
      <c r="I20" s="29">
        <f t="shared" si="0"/>
        <v>36.9</v>
      </c>
      <c r="J20" s="30">
        <v>82</v>
      </c>
      <c r="K20" s="31">
        <f t="shared" si="1"/>
        <v>32.8</v>
      </c>
      <c r="L20" s="32">
        <f t="shared" si="2"/>
        <v>69.7</v>
      </c>
      <c r="M20" s="34">
        <v>1</v>
      </c>
      <c r="N20" s="33" t="s">
        <v>25</v>
      </c>
      <c r="O20" s="34"/>
    </row>
    <row r="21" s="2" customFormat="1" ht="20" customHeight="1" spans="1:15">
      <c r="A21" s="15">
        <v>17</v>
      </c>
      <c r="B21" s="16" t="s">
        <v>61</v>
      </c>
      <c r="C21" s="16" t="s">
        <v>62</v>
      </c>
      <c r="D21" s="20"/>
      <c r="E21" s="18" t="s">
        <v>67</v>
      </c>
      <c r="F21" s="18" t="s">
        <v>23</v>
      </c>
      <c r="G21" s="21" t="s">
        <v>68</v>
      </c>
      <c r="H21" s="15">
        <v>115</v>
      </c>
      <c r="I21" s="29">
        <f t="shared" si="0"/>
        <v>34.5</v>
      </c>
      <c r="J21" s="30">
        <v>78.6</v>
      </c>
      <c r="K21" s="31">
        <f t="shared" si="1"/>
        <v>31.44</v>
      </c>
      <c r="L21" s="32">
        <f t="shared" si="2"/>
        <v>65.94</v>
      </c>
      <c r="M21" s="34">
        <v>3</v>
      </c>
      <c r="N21" s="34" t="s">
        <v>29</v>
      </c>
      <c r="O21" s="34"/>
    </row>
    <row r="22" s="1" customFormat="1" ht="20" customHeight="1" spans="1:15">
      <c r="A22" s="15">
        <v>18</v>
      </c>
      <c r="B22" s="16" t="s">
        <v>69</v>
      </c>
      <c r="C22" s="16" t="s">
        <v>70</v>
      </c>
      <c r="D22" s="17" t="s">
        <v>21</v>
      </c>
      <c r="E22" s="18" t="s">
        <v>71</v>
      </c>
      <c r="F22" s="18" t="s">
        <v>27</v>
      </c>
      <c r="G22" s="19" t="s">
        <v>72</v>
      </c>
      <c r="H22" s="15">
        <v>127</v>
      </c>
      <c r="I22" s="29">
        <f t="shared" si="0"/>
        <v>38.1</v>
      </c>
      <c r="J22" s="31">
        <v>82</v>
      </c>
      <c r="K22" s="31">
        <f t="shared" si="1"/>
        <v>32.8</v>
      </c>
      <c r="L22" s="32">
        <f t="shared" si="2"/>
        <v>70.9</v>
      </c>
      <c r="M22" s="33">
        <v>1</v>
      </c>
      <c r="N22" s="33" t="s">
        <v>25</v>
      </c>
      <c r="O22" s="33"/>
    </row>
    <row r="23" s="1" customFormat="1" ht="20" customHeight="1" spans="1:15">
      <c r="A23" s="15">
        <v>19</v>
      </c>
      <c r="B23" s="16" t="s">
        <v>69</v>
      </c>
      <c r="C23" s="16" t="s">
        <v>70</v>
      </c>
      <c r="D23" s="23"/>
      <c r="E23" s="18" t="s">
        <v>73</v>
      </c>
      <c r="F23" s="18" t="s">
        <v>27</v>
      </c>
      <c r="G23" s="19" t="s">
        <v>74</v>
      </c>
      <c r="H23" s="15">
        <v>123</v>
      </c>
      <c r="I23" s="29">
        <f t="shared" si="0"/>
        <v>36.9</v>
      </c>
      <c r="J23" s="31">
        <v>81.2</v>
      </c>
      <c r="K23" s="31">
        <f t="shared" si="1"/>
        <v>32.48</v>
      </c>
      <c r="L23" s="32">
        <f t="shared" si="2"/>
        <v>69.38</v>
      </c>
      <c r="M23" s="33">
        <v>3</v>
      </c>
      <c r="N23" s="34" t="s">
        <v>29</v>
      </c>
      <c r="O23" s="33"/>
    </row>
    <row r="24" s="1" customFormat="1" ht="20" customHeight="1" spans="1:15">
      <c r="A24" s="15">
        <v>20</v>
      </c>
      <c r="B24" s="16" t="s">
        <v>69</v>
      </c>
      <c r="C24" s="16" t="s">
        <v>70</v>
      </c>
      <c r="D24" s="20"/>
      <c r="E24" s="18" t="s">
        <v>75</v>
      </c>
      <c r="F24" s="18" t="s">
        <v>27</v>
      </c>
      <c r="G24" s="19" t="s">
        <v>76</v>
      </c>
      <c r="H24" s="15">
        <v>122</v>
      </c>
      <c r="I24" s="29">
        <f t="shared" si="0"/>
        <v>36.6</v>
      </c>
      <c r="J24" s="31">
        <v>83</v>
      </c>
      <c r="K24" s="31">
        <f t="shared" si="1"/>
        <v>33.2</v>
      </c>
      <c r="L24" s="32">
        <f t="shared" si="2"/>
        <v>69.8</v>
      </c>
      <c r="M24" s="33">
        <v>2</v>
      </c>
      <c r="N24" s="34" t="s">
        <v>29</v>
      </c>
      <c r="O24" s="33"/>
    </row>
    <row r="25" s="1" customFormat="1" ht="20" customHeight="1" spans="1:15">
      <c r="A25" s="15">
        <v>21</v>
      </c>
      <c r="B25" s="16" t="s">
        <v>77</v>
      </c>
      <c r="C25" s="16" t="s">
        <v>78</v>
      </c>
      <c r="D25" s="17" t="s">
        <v>21</v>
      </c>
      <c r="E25" s="18" t="s">
        <v>79</v>
      </c>
      <c r="F25" s="18" t="s">
        <v>27</v>
      </c>
      <c r="G25" s="19" t="s">
        <v>80</v>
      </c>
      <c r="H25" s="15">
        <v>133</v>
      </c>
      <c r="I25" s="29">
        <f t="shared" si="0"/>
        <v>39.9</v>
      </c>
      <c r="J25" s="31">
        <v>81.2</v>
      </c>
      <c r="K25" s="31">
        <f t="shared" si="1"/>
        <v>32.48</v>
      </c>
      <c r="L25" s="32">
        <f t="shared" si="2"/>
        <v>72.38</v>
      </c>
      <c r="M25" s="33">
        <v>1</v>
      </c>
      <c r="N25" s="33" t="s">
        <v>25</v>
      </c>
      <c r="O25" s="33"/>
    </row>
    <row r="26" s="1" customFormat="1" ht="20" customHeight="1" spans="1:15">
      <c r="A26" s="15">
        <v>22</v>
      </c>
      <c r="B26" s="16" t="s">
        <v>77</v>
      </c>
      <c r="C26" s="16" t="s">
        <v>78</v>
      </c>
      <c r="D26" s="23"/>
      <c r="E26" s="18" t="s">
        <v>81</v>
      </c>
      <c r="F26" s="18" t="s">
        <v>23</v>
      </c>
      <c r="G26" s="19" t="s">
        <v>82</v>
      </c>
      <c r="H26" s="15">
        <v>130</v>
      </c>
      <c r="I26" s="29">
        <f t="shared" si="0"/>
        <v>39</v>
      </c>
      <c r="J26" s="31">
        <v>79.6</v>
      </c>
      <c r="K26" s="31">
        <f t="shared" si="1"/>
        <v>31.84</v>
      </c>
      <c r="L26" s="32">
        <f t="shared" si="2"/>
        <v>70.84</v>
      </c>
      <c r="M26" s="33">
        <v>2</v>
      </c>
      <c r="N26" s="34" t="s">
        <v>29</v>
      </c>
      <c r="O26" s="33"/>
    </row>
    <row r="27" s="1" customFormat="1" ht="20" customHeight="1" spans="1:15">
      <c r="A27" s="15">
        <v>23</v>
      </c>
      <c r="B27" s="16" t="s">
        <v>77</v>
      </c>
      <c r="C27" s="16" t="s">
        <v>78</v>
      </c>
      <c r="D27" s="20"/>
      <c r="E27" s="18" t="s">
        <v>83</v>
      </c>
      <c r="F27" s="18" t="s">
        <v>27</v>
      </c>
      <c r="G27" s="19" t="s">
        <v>84</v>
      </c>
      <c r="H27" s="15">
        <v>126</v>
      </c>
      <c r="I27" s="29">
        <f t="shared" si="0"/>
        <v>37.8</v>
      </c>
      <c r="J27" s="31">
        <v>81</v>
      </c>
      <c r="K27" s="31">
        <f t="shared" si="1"/>
        <v>32.4</v>
      </c>
      <c r="L27" s="32">
        <f t="shared" si="2"/>
        <v>70.2</v>
      </c>
      <c r="M27" s="33">
        <v>3</v>
      </c>
      <c r="N27" s="34" t="s">
        <v>29</v>
      </c>
      <c r="O27" s="33"/>
    </row>
    <row r="28" s="2" customFormat="1" ht="20" customHeight="1" spans="1:15">
      <c r="A28" s="15">
        <v>1</v>
      </c>
      <c r="B28" s="16" t="s">
        <v>85</v>
      </c>
      <c r="C28" s="16" t="s">
        <v>86</v>
      </c>
      <c r="D28" s="17" t="s">
        <v>21</v>
      </c>
      <c r="E28" s="18" t="s">
        <v>87</v>
      </c>
      <c r="F28" s="18" t="s">
        <v>23</v>
      </c>
      <c r="G28" s="21" t="s">
        <v>88</v>
      </c>
      <c r="H28" s="15">
        <v>124</v>
      </c>
      <c r="I28" s="29">
        <f t="shared" si="0"/>
        <v>37.2</v>
      </c>
      <c r="J28" s="30">
        <v>80.4</v>
      </c>
      <c r="K28" s="31">
        <f t="shared" si="1"/>
        <v>32.16</v>
      </c>
      <c r="L28" s="32">
        <f t="shared" si="2"/>
        <v>69.36</v>
      </c>
      <c r="M28" s="34">
        <v>1</v>
      </c>
      <c r="N28" s="33" t="s">
        <v>25</v>
      </c>
      <c r="O28" s="35"/>
    </row>
    <row r="29" s="2" customFormat="1" ht="20" customHeight="1" spans="1:15">
      <c r="A29" s="15">
        <v>2</v>
      </c>
      <c r="B29" s="16" t="s">
        <v>85</v>
      </c>
      <c r="C29" s="16" t="s">
        <v>86</v>
      </c>
      <c r="D29" s="23"/>
      <c r="E29" s="18" t="s">
        <v>89</v>
      </c>
      <c r="F29" s="18" t="s">
        <v>27</v>
      </c>
      <c r="G29" s="21" t="s">
        <v>90</v>
      </c>
      <c r="H29" s="15">
        <v>120</v>
      </c>
      <c r="I29" s="29">
        <f t="shared" si="0"/>
        <v>36</v>
      </c>
      <c r="J29" s="30">
        <v>76.2</v>
      </c>
      <c r="K29" s="31">
        <f t="shared" si="1"/>
        <v>30.48</v>
      </c>
      <c r="L29" s="32">
        <f t="shared" si="2"/>
        <v>66.48</v>
      </c>
      <c r="M29" s="34">
        <v>3</v>
      </c>
      <c r="N29" s="34" t="s">
        <v>29</v>
      </c>
      <c r="O29" s="35"/>
    </row>
    <row r="30" s="2" customFormat="1" ht="20" customHeight="1" spans="1:15">
      <c r="A30" s="15">
        <v>3</v>
      </c>
      <c r="B30" s="16" t="s">
        <v>85</v>
      </c>
      <c r="C30" s="16" t="s">
        <v>86</v>
      </c>
      <c r="D30" s="20"/>
      <c r="E30" s="18" t="s">
        <v>91</v>
      </c>
      <c r="F30" s="18" t="s">
        <v>27</v>
      </c>
      <c r="G30" s="21" t="s">
        <v>92</v>
      </c>
      <c r="H30" s="15">
        <v>119</v>
      </c>
      <c r="I30" s="29">
        <f t="shared" si="0"/>
        <v>35.7</v>
      </c>
      <c r="J30" s="30">
        <v>82.6</v>
      </c>
      <c r="K30" s="31">
        <f t="shared" si="1"/>
        <v>33.04</v>
      </c>
      <c r="L30" s="32">
        <f t="shared" si="2"/>
        <v>68.74</v>
      </c>
      <c r="M30" s="34">
        <v>2</v>
      </c>
      <c r="N30" s="34" t="s">
        <v>29</v>
      </c>
      <c r="O30" s="35"/>
    </row>
    <row r="31" s="2" customFormat="1" ht="20" customHeight="1" spans="1:15">
      <c r="A31" s="15">
        <v>4</v>
      </c>
      <c r="B31" s="16" t="s">
        <v>93</v>
      </c>
      <c r="C31" s="16" t="s">
        <v>94</v>
      </c>
      <c r="D31" s="17" t="s">
        <v>21</v>
      </c>
      <c r="E31" s="18" t="s">
        <v>95</v>
      </c>
      <c r="F31" s="18" t="s">
        <v>27</v>
      </c>
      <c r="G31" s="21" t="s">
        <v>96</v>
      </c>
      <c r="H31" s="15">
        <v>128</v>
      </c>
      <c r="I31" s="29">
        <f t="shared" si="0"/>
        <v>38.4</v>
      </c>
      <c r="J31" s="30">
        <v>80.6</v>
      </c>
      <c r="K31" s="31">
        <f t="shared" si="1"/>
        <v>32.24</v>
      </c>
      <c r="L31" s="32">
        <f t="shared" si="2"/>
        <v>70.64</v>
      </c>
      <c r="M31" s="34">
        <v>1</v>
      </c>
      <c r="N31" s="33" t="s">
        <v>25</v>
      </c>
      <c r="O31" s="35"/>
    </row>
    <row r="32" s="1" customFormat="1" ht="20" customHeight="1" spans="1:15">
      <c r="A32" s="15">
        <v>5</v>
      </c>
      <c r="B32" s="16" t="s">
        <v>93</v>
      </c>
      <c r="C32" s="16" t="s">
        <v>94</v>
      </c>
      <c r="D32" s="23"/>
      <c r="E32" s="18" t="s">
        <v>97</v>
      </c>
      <c r="F32" s="18" t="s">
        <v>23</v>
      </c>
      <c r="G32" s="19" t="s">
        <v>98</v>
      </c>
      <c r="H32" s="15">
        <v>128</v>
      </c>
      <c r="I32" s="29">
        <f t="shared" si="0"/>
        <v>38.4</v>
      </c>
      <c r="J32" s="30">
        <v>78</v>
      </c>
      <c r="K32" s="31">
        <f t="shared" si="1"/>
        <v>31.2</v>
      </c>
      <c r="L32" s="32">
        <f t="shared" si="2"/>
        <v>69.6</v>
      </c>
      <c r="M32" s="33">
        <v>3</v>
      </c>
      <c r="N32" s="34" t="s">
        <v>29</v>
      </c>
      <c r="O32" s="36"/>
    </row>
    <row r="33" s="1" customFormat="1" ht="20" customHeight="1" spans="1:15">
      <c r="A33" s="15">
        <v>6</v>
      </c>
      <c r="B33" s="16" t="s">
        <v>93</v>
      </c>
      <c r="C33" s="16" t="s">
        <v>94</v>
      </c>
      <c r="D33" s="23"/>
      <c r="E33" s="18" t="s">
        <v>99</v>
      </c>
      <c r="F33" s="18" t="s">
        <v>23</v>
      </c>
      <c r="G33" s="19" t="s">
        <v>100</v>
      </c>
      <c r="H33" s="15">
        <v>127</v>
      </c>
      <c r="I33" s="29">
        <f t="shared" si="0"/>
        <v>38.1</v>
      </c>
      <c r="J33" s="30">
        <v>77.6</v>
      </c>
      <c r="K33" s="31">
        <f t="shared" si="1"/>
        <v>31.04</v>
      </c>
      <c r="L33" s="32">
        <f t="shared" si="2"/>
        <v>69.14</v>
      </c>
      <c r="M33" s="33">
        <v>5</v>
      </c>
      <c r="N33" s="34" t="s">
        <v>29</v>
      </c>
      <c r="O33" s="36"/>
    </row>
    <row r="34" s="2" customFormat="1" ht="20" customHeight="1" spans="1:15">
      <c r="A34" s="15">
        <v>7</v>
      </c>
      <c r="B34" s="16" t="s">
        <v>93</v>
      </c>
      <c r="C34" s="16" t="s">
        <v>94</v>
      </c>
      <c r="D34" s="23"/>
      <c r="E34" s="18" t="s">
        <v>101</v>
      </c>
      <c r="F34" s="18" t="s">
        <v>27</v>
      </c>
      <c r="G34" s="21" t="s">
        <v>102</v>
      </c>
      <c r="H34" s="15">
        <v>127</v>
      </c>
      <c r="I34" s="29">
        <f t="shared" si="0"/>
        <v>38.1</v>
      </c>
      <c r="J34" s="30">
        <v>80.6</v>
      </c>
      <c r="K34" s="31">
        <f t="shared" si="1"/>
        <v>32.24</v>
      </c>
      <c r="L34" s="32">
        <f t="shared" si="2"/>
        <v>70.34</v>
      </c>
      <c r="M34" s="34">
        <v>2</v>
      </c>
      <c r="N34" s="34" t="s">
        <v>29</v>
      </c>
      <c r="O34" s="35"/>
    </row>
    <row r="35" s="2" customFormat="1" ht="20" customHeight="1" spans="1:15">
      <c r="A35" s="15">
        <v>8</v>
      </c>
      <c r="B35" s="16" t="s">
        <v>93</v>
      </c>
      <c r="C35" s="16" t="s">
        <v>94</v>
      </c>
      <c r="D35" s="20"/>
      <c r="E35" s="18" t="s">
        <v>103</v>
      </c>
      <c r="F35" s="18" t="s">
        <v>27</v>
      </c>
      <c r="G35" s="21" t="s">
        <v>104</v>
      </c>
      <c r="H35" s="15">
        <v>127</v>
      </c>
      <c r="I35" s="29">
        <f t="shared" si="0"/>
        <v>38.1</v>
      </c>
      <c r="J35" s="30">
        <v>78</v>
      </c>
      <c r="K35" s="31">
        <f t="shared" si="1"/>
        <v>31.2</v>
      </c>
      <c r="L35" s="32">
        <f t="shared" si="2"/>
        <v>69.3</v>
      </c>
      <c r="M35" s="34">
        <v>4</v>
      </c>
      <c r="N35" s="34" t="s">
        <v>29</v>
      </c>
      <c r="O35" s="35"/>
    </row>
    <row r="36" s="2" customFormat="1" ht="20" customHeight="1" spans="1:15">
      <c r="A36" s="15">
        <v>9</v>
      </c>
      <c r="B36" s="16" t="s">
        <v>105</v>
      </c>
      <c r="C36" s="16" t="s">
        <v>106</v>
      </c>
      <c r="D36" s="17" t="s">
        <v>21</v>
      </c>
      <c r="E36" s="18" t="s">
        <v>107</v>
      </c>
      <c r="F36" s="18" t="s">
        <v>27</v>
      </c>
      <c r="G36" s="21" t="s">
        <v>108</v>
      </c>
      <c r="H36" s="15">
        <v>139</v>
      </c>
      <c r="I36" s="29">
        <f t="shared" si="0"/>
        <v>41.7</v>
      </c>
      <c r="J36" s="30">
        <v>77</v>
      </c>
      <c r="K36" s="31">
        <f t="shared" si="1"/>
        <v>30.8</v>
      </c>
      <c r="L36" s="32">
        <f t="shared" si="2"/>
        <v>72.5</v>
      </c>
      <c r="M36" s="34">
        <v>1</v>
      </c>
      <c r="N36" s="33" t="s">
        <v>25</v>
      </c>
      <c r="O36" s="35"/>
    </row>
    <row r="37" s="2" customFormat="1" ht="20" customHeight="1" spans="1:15">
      <c r="A37" s="15">
        <v>10</v>
      </c>
      <c r="B37" s="16" t="s">
        <v>105</v>
      </c>
      <c r="C37" s="16" t="s">
        <v>106</v>
      </c>
      <c r="D37" s="23"/>
      <c r="E37" s="18" t="s">
        <v>109</v>
      </c>
      <c r="F37" s="18" t="s">
        <v>23</v>
      </c>
      <c r="G37" s="21" t="s">
        <v>110</v>
      </c>
      <c r="H37" s="15">
        <v>131</v>
      </c>
      <c r="I37" s="29">
        <f t="shared" si="0"/>
        <v>39.3</v>
      </c>
      <c r="J37" s="30">
        <v>80.6</v>
      </c>
      <c r="K37" s="31">
        <f t="shared" si="1"/>
        <v>32.24</v>
      </c>
      <c r="L37" s="32">
        <f t="shared" si="2"/>
        <v>71.54</v>
      </c>
      <c r="M37" s="34">
        <v>3</v>
      </c>
      <c r="N37" s="34" t="s">
        <v>29</v>
      </c>
      <c r="O37" s="35"/>
    </row>
    <row r="38" s="2" customFormat="1" ht="20" customHeight="1" spans="1:15">
      <c r="A38" s="15">
        <v>11</v>
      </c>
      <c r="B38" s="16" t="s">
        <v>105</v>
      </c>
      <c r="C38" s="16" t="s">
        <v>106</v>
      </c>
      <c r="D38" s="20"/>
      <c r="E38" s="18" t="s">
        <v>111</v>
      </c>
      <c r="F38" s="18" t="s">
        <v>27</v>
      </c>
      <c r="G38" s="21" t="s">
        <v>112</v>
      </c>
      <c r="H38" s="15">
        <v>129</v>
      </c>
      <c r="I38" s="29">
        <f t="shared" ref="I38:I69" si="3">H38/2*60%</f>
        <v>38.7</v>
      </c>
      <c r="J38" s="30">
        <v>83.2</v>
      </c>
      <c r="K38" s="31">
        <f t="shared" ref="K38:K69" si="4">J38*40%</f>
        <v>33.28</v>
      </c>
      <c r="L38" s="32">
        <f t="shared" ref="L38:L69" si="5">I38+K38</f>
        <v>71.98</v>
      </c>
      <c r="M38" s="34">
        <v>2</v>
      </c>
      <c r="N38" s="34" t="s">
        <v>29</v>
      </c>
      <c r="O38" s="35"/>
    </row>
    <row r="39" s="2" customFormat="1" ht="20" customHeight="1" spans="1:15">
      <c r="A39" s="15">
        <v>12</v>
      </c>
      <c r="B39" s="16" t="s">
        <v>113</v>
      </c>
      <c r="C39" s="16" t="s">
        <v>114</v>
      </c>
      <c r="D39" s="17" t="s">
        <v>21</v>
      </c>
      <c r="E39" s="18" t="s">
        <v>115</v>
      </c>
      <c r="F39" s="18" t="s">
        <v>27</v>
      </c>
      <c r="G39" s="21" t="s">
        <v>116</v>
      </c>
      <c r="H39" s="15">
        <v>131</v>
      </c>
      <c r="I39" s="29">
        <f t="shared" si="3"/>
        <v>39.3</v>
      </c>
      <c r="J39" s="30">
        <v>79.4</v>
      </c>
      <c r="K39" s="31">
        <f t="shared" si="4"/>
        <v>31.76</v>
      </c>
      <c r="L39" s="32">
        <f t="shared" si="5"/>
        <v>71.06</v>
      </c>
      <c r="M39" s="34">
        <v>1</v>
      </c>
      <c r="N39" s="33" t="s">
        <v>25</v>
      </c>
      <c r="O39" s="35"/>
    </row>
    <row r="40" s="2" customFormat="1" ht="20" customHeight="1" spans="1:15">
      <c r="A40" s="15">
        <v>13</v>
      </c>
      <c r="B40" s="16" t="s">
        <v>113</v>
      </c>
      <c r="C40" s="16" t="s">
        <v>114</v>
      </c>
      <c r="D40" s="23"/>
      <c r="E40" s="18" t="s">
        <v>117</v>
      </c>
      <c r="F40" s="18" t="s">
        <v>27</v>
      </c>
      <c r="G40" s="21" t="s">
        <v>118</v>
      </c>
      <c r="H40" s="15">
        <v>131</v>
      </c>
      <c r="I40" s="29">
        <f t="shared" si="3"/>
        <v>39.3</v>
      </c>
      <c r="J40" s="30">
        <v>78.6</v>
      </c>
      <c r="K40" s="31">
        <f t="shared" si="4"/>
        <v>31.44</v>
      </c>
      <c r="L40" s="32">
        <f t="shared" si="5"/>
        <v>70.74</v>
      </c>
      <c r="M40" s="34">
        <v>2</v>
      </c>
      <c r="N40" s="34" t="s">
        <v>29</v>
      </c>
      <c r="O40" s="35"/>
    </row>
    <row r="41" s="2" customFormat="1" ht="20" customHeight="1" spans="1:15">
      <c r="A41" s="15">
        <v>14</v>
      </c>
      <c r="B41" s="16" t="s">
        <v>113</v>
      </c>
      <c r="C41" s="16" t="s">
        <v>114</v>
      </c>
      <c r="D41" s="20"/>
      <c r="E41" s="18" t="s">
        <v>119</v>
      </c>
      <c r="F41" s="18" t="s">
        <v>27</v>
      </c>
      <c r="G41" s="21" t="s">
        <v>120</v>
      </c>
      <c r="H41" s="15">
        <v>130</v>
      </c>
      <c r="I41" s="29">
        <f t="shared" si="3"/>
        <v>39</v>
      </c>
      <c r="J41" s="30">
        <v>77.8</v>
      </c>
      <c r="K41" s="31">
        <f t="shared" si="4"/>
        <v>31.12</v>
      </c>
      <c r="L41" s="32">
        <f t="shared" si="5"/>
        <v>70.12</v>
      </c>
      <c r="M41" s="34">
        <v>3</v>
      </c>
      <c r="N41" s="34" t="s">
        <v>29</v>
      </c>
      <c r="O41" s="35"/>
    </row>
    <row r="42" s="2" customFormat="1" ht="20" customHeight="1" spans="1:15">
      <c r="A42" s="15">
        <v>15</v>
      </c>
      <c r="B42" s="16" t="s">
        <v>121</v>
      </c>
      <c r="C42" s="16" t="s">
        <v>122</v>
      </c>
      <c r="D42" s="17" t="s">
        <v>21</v>
      </c>
      <c r="E42" s="18" t="s">
        <v>123</v>
      </c>
      <c r="F42" s="18" t="s">
        <v>27</v>
      </c>
      <c r="G42" s="21" t="s">
        <v>124</v>
      </c>
      <c r="H42" s="15">
        <v>121</v>
      </c>
      <c r="I42" s="29">
        <f t="shared" si="3"/>
        <v>36.3</v>
      </c>
      <c r="J42" s="30">
        <v>77.6</v>
      </c>
      <c r="K42" s="31">
        <f t="shared" si="4"/>
        <v>31.04</v>
      </c>
      <c r="L42" s="32">
        <f t="shared" si="5"/>
        <v>67.34</v>
      </c>
      <c r="M42" s="34">
        <v>1</v>
      </c>
      <c r="N42" s="33" t="s">
        <v>25</v>
      </c>
      <c r="O42" s="35"/>
    </row>
    <row r="43" s="2" customFormat="1" ht="20" customHeight="1" spans="1:15">
      <c r="A43" s="15">
        <v>16</v>
      </c>
      <c r="B43" s="16" t="s">
        <v>121</v>
      </c>
      <c r="C43" s="16" t="s">
        <v>122</v>
      </c>
      <c r="D43" s="20"/>
      <c r="E43" s="18" t="s">
        <v>125</v>
      </c>
      <c r="F43" s="18" t="s">
        <v>23</v>
      </c>
      <c r="G43" s="21" t="s">
        <v>126</v>
      </c>
      <c r="H43" s="15">
        <v>111</v>
      </c>
      <c r="I43" s="29">
        <f t="shared" si="3"/>
        <v>33.3</v>
      </c>
      <c r="J43" s="30">
        <v>75.2</v>
      </c>
      <c r="K43" s="31">
        <f t="shared" si="4"/>
        <v>30.08</v>
      </c>
      <c r="L43" s="32">
        <f t="shared" si="5"/>
        <v>63.38</v>
      </c>
      <c r="M43" s="34">
        <v>2</v>
      </c>
      <c r="N43" s="34" t="s">
        <v>29</v>
      </c>
      <c r="O43" s="35"/>
    </row>
    <row r="44" s="2" customFormat="1" ht="20" customHeight="1" spans="1:15">
      <c r="A44" s="15">
        <v>17</v>
      </c>
      <c r="B44" s="16" t="s">
        <v>127</v>
      </c>
      <c r="C44" s="16" t="s">
        <v>128</v>
      </c>
      <c r="D44" s="17" t="s">
        <v>21</v>
      </c>
      <c r="E44" s="18" t="s">
        <v>129</v>
      </c>
      <c r="F44" s="18" t="s">
        <v>27</v>
      </c>
      <c r="G44" s="21" t="s">
        <v>130</v>
      </c>
      <c r="H44" s="15">
        <v>138</v>
      </c>
      <c r="I44" s="29">
        <f t="shared" si="3"/>
        <v>41.4</v>
      </c>
      <c r="J44" s="30">
        <v>78.6</v>
      </c>
      <c r="K44" s="31">
        <f t="shared" si="4"/>
        <v>31.44</v>
      </c>
      <c r="L44" s="32">
        <f t="shared" si="5"/>
        <v>72.84</v>
      </c>
      <c r="M44" s="34">
        <v>1</v>
      </c>
      <c r="N44" s="33" t="s">
        <v>25</v>
      </c>
      <c r="O44" s="35"/>
    </row>
    <row r="45" s="2" customFormat="1" ht="20" customHeight="1" spans="1:15">
      <c r="A45" s="15">
        <v>18</v>
      </c>
      <c r="B45" s="16" t="s">
        <v>127</v>
      </c>
      <c r="C45" s="16" t="s">
        <v>128</v>
      </c>
      <c r="D45" s="23"/>
      <c r="E45" s="18" t="s">
        <v>131</v>
      </c>
      <c r="F45" s="18" t="s">
        <v>23</v>
      </c>
      <c r="G45" s="21" t="s">
        <v>132</v>
      </c>
      <c r="H45" s="15">
        <v>134</v>
      </c>
      <c r="I45" s="29">
        <f t="shared" si="3"/>
        <v>40.2</v>
      </c>
      <c r="J45" s="30">
        <v>77.2</v>
      </c>
      <c r="K45" s="31">
        <f t="shared" si="4"/>
        <v>30.88</v>
      </c>
      <c r="L45" s="32">
        <f t="shared" si="5"/>
        <v>71.08</v>
      </c>
      <c r="M45" s="34">
        <v>2</v>
      </c>
      <c r="N45" s="34" t="s">
        <v>29</v>
      </c>
      <c r="O45" s="35"/>
    </row>
    <row r="46" s="2" customFormat="1" ht="20" customHeight="1" spans="1:15">
      <c r="A46" s="15">
        <v>19</v>
      </c>
      <c r="B46" s="16" t="s">
        <v>127</v>
      </c>
      <c r="C46" s="16" t="s">
        <v>128</v>
      </c>
      <c r="D46" s="20"/>
      <c r="E46" s="18" t="s">
        <v>133</v>
      </c>
      <c r="F46" s="18" t="s">
        <v>27</v>
      </c>
      <c r="G46" s="21" t="s">
        <v>134</v>
      </c>
      <c r="H46" s="15">
        <v>130</v>
      </c>
      <c r="I46" s="29">
        <f t="shared" si="3"/>
        <v>39</v>
      </c>
      <c r="J46" s="30">
        <v>79.4</v>
      </c>
      <c r="K46" s="31">
        <f t="shared" si="4"/>
        <v>31.76</v>
      </c>
      <c r="L46" s="32">
        <f t="shared" si="5"/>
        <v>70.76</v>
      </c>
      <c r="M46" s="34">
        <v>3</v>
      </c>
      <c r="N46" s="34" t="s">
        <v>29</v>
      </c>
      <c r="O46" s="35"/>
    </row>
    <row r="47" s="1" customFormat="1" ht="20" customHeight="1" spans="1:15">
      <c r="A47" s="15">
        <v>20</v>
      </c>
      <c r="B47" s="16" t="s">
        <v>135</v>
      </c>
      <c r="C47" s="16" t="s">
        <v>136</v>
      </c>
      <c r="D47" s="17" t="s">
        <v>21</v>
      </c>
      <c r="E47" s="18" t="s">
        <v>137</v>
      </c>
      <c r="F47" s="18" t="s">
        <v>23</v>
      </c>
      <c r="G47" s="19" t="s">
        <v>138</v>
      </c>
      <c r="H47" s="15">
        <v>121</v>
      </c>
      <c r="I47" s="29">
        <f t="shared" si="3"/>
        <v>36.3</v>
      </c>
      <c r="J47" s="30">
        <v>77.8</v>
      </c>
      <c r="K47" s="31">
        <f t="shared" si="4"/>
        <v>31.12</v>
      </c>
      <c r="L47" s="32">
        <f t="shared" si="5"/>
        <v>67.42</v>
      </c>
      <c r="M47" s="33">
        <v>2</v>
      </c>
      <c r="N47" s="34" t="s">
        <v>29</v>
      </c>
      <c r="O47" s="36"/>
    </row>
    <row r="48" s="2" customFormat="1" ht="20" customHeight="1" spans="1:15">
      <c r="A48" s="15">
        <v>21</v>
      </c>
      <c r="B48" s="16" t="s">
        <v>135</v>
      </c>
      <c r="C48" s="16" t="s">
        <v>136</v>
      </c>
      <c r="D48" s="23"/>
      <c r="E48" s="18" t="s">
        <v>139</v>
      </c>
      <c r="F48" s="18" t="s">
        <v>27</v>
      </c>
      <c r="G48" s="21" t="s">
        <v>140</v>
      </c>
      <c r="H48" s="15">
        <v>120</v>
      </c>
      <c r="I48" s="29">
        <f t="shared" si="3"/>
        <v>36</v>
      </c>
      <c r="J48" s="30">
        <v>79.4</v>
      </c>
      <c r="K48" s="31">
        <f t="shared" si="4"/>
        <v>31.76</v>
      </c>
      <c r="L48" s="32">
        <f t="shared" si="5"/>
        <v>67.76</v>
      </c>
      <c r="M48" s="34">
        <v>1</v>
      </c>
      <c r="N48" s="33" t="s">
        <v>25</v>
      </c>
      <c r="O48" s="35"/>
    </row>
    <row r="49" s="2" customFormat="1" ht="20" customHeight="1" spans="1:15">
      <c r="A49" s="15">
        <v>22</v>
      </c>
      <c r="B49" s="16" t="s">
        <v>135</v>
      </c>
      <c r="C49" s="16" t="s">
        <v>136</v>
      </c>
      <c r="D49" s="20"/>
      <c r="E49" s="18" t="s">
        <v>141</v>
      </c>
      <c r="F49" s="18" t="s">
        <v>27</v>
      </c>
      <c r="G49" s="21" t="s">
        <v>142</v>
      </c>
      <c r="H49" s="15">
        <v>116</v>
      </c>
      <c r="I49" s="29">
        <f t="shared" si="3"/>
        <v>34.8</v>
      </c>
      <c r="J49" s="30">
        <v>78.4</v>
      </c>
      <c r="K49" s="31">
        <f t="shared" si="4"/>
        <v>31.36</v>
      </c>
      <c r="L49" s="32">
        <f t="shared" si="5"/>
        <v>66.16</v>
      </c>
      <c r="M49" s="34">
        <v>3</v>
      </c>
      <c r="N49" s="34" t="s">
        <v>29</v>
      </c>
      <c r="O49" s="35"/>
    </row>
    <row r="50" s="2" customFormat="1" ht="20" customHeight="1" spans="1:15">
      <c r="A50" s="15">
        <v>1</v>
      </c>
      <c r="B50" s="16" t="s">
        <v>143</v>
      </c>
      <c r="C50" s="16" t="s">
        <v>144</v>
      </c>
      <c r="D50" s="17" t="s">
        <v>145</v>
      </c>
      <c r="E50" s="18" t="s">
        <v>146</v>
      </c>
      <c r="F50" s="18" t="s">
        <v>27</v>
      </c>
      <c r="G50" s="21" t="s">
        <v>147</v>
      </c>
      <c r="H50" s="15">
        <v>117</v>
      </c>
      <c r="I50" s="29">
        <f t="shared" si="3"/>
        <v>35.1</v>
      </c>
      <c r="J50" s="30">
        <v>78.4</v>
      </c>
      <c r="K50" s="31">
        <f t="shared" si="4"/>
        <v>31.36</v>
      </c>
      <c r="L50" s="32">
        <f t="shared" si="5"/>
        <v>66.46</v>
      </c>
      <c r="M50" s="34">
        <v>1</v>
      </c>
      <c r="N50" s="33" t="s">
        <v>25</v>
      </c>
      <c r="O50" s="35"/>
    </row>
    <row r="51" s="2" customFormat="1" ht="20" customHeight="1" spans="1:15">
      <c r="A51" s="15">
        <v>2</v>
      </c>
      <c r="B51" s="16" t="s">
        <v>143</v>
      </c>
      <c r="C51" s="16" t="s">
        <v>144</v>
      </c>
      <c r="D51" s="23"/>
      <c r="E51" s="18" t="s">
        <v>148</v>
      </c>
      <c r="F51" s="18" t="s">
        <v>27</v>
      </c>
      <c r="G51" s="21" t="s">
        <v>149</v>
      </c>
      <c r="H51" s="15">
        <v>109</v>
      </c>
      <c r="I51" s="29">
        <f t="shared" si="3"/>
        <v>32.7</v>
      </c>
      <c r="J51" s="30">
        <v>80</v>
      </c>
      <c r="K51" s="31">
        <f t="shared" si="4"/>
        <v>32</v>
      </c>
      <c r="L51" s="32">
        <f t="shared" si="5"/>
        <v>64.7</v>
      </c>
      <c r="M51" s="34">
        <v>2</v>
      </c>
      <c r="N51" s="33" t="s">
        <v>25</v>
      </c>
      <c r="O51" s="35"/>
    </row>
    <row r="52" s="1" customFormat="1" ht="20" customHeight="1" spans="1:15">
      <c r="A52" s="15">
        <v>3</v>
      </c>
      <c r="B52" s="16" t="s">
        <v>143</v>
      </c>
      <c r="C52" s="16" t="s">
        <v>144</v>
      </c>
      <c r="D52" s="23"/>
      <c r="E52" s="18" t="s">
        <v>150</v>
      </c>
      <c r="F52" s="18" t="s">
        <v>27</v>
      </c>
      <c r="G52" s="19" t="s">
        <v>151</v>
      </c>
      <c r="H52" s="15">
        <v>98</v>
      </c>
      <c r="I52" s="29">
        <f t="shared" si="3"/>
        <v>29.4</v>
      </c>
      <c r="J52" s="30">
        <v>79</v>
      </c>
      <c r="K52" s="31">
        <f t="shared" si="4"/>
        <v>31.6</v>
      </c>
      <c r="L52" s="32">
        <f t="shared" si="5"/>
        <v>61</v>
      </c>
      <c r="M52" s="33">
        <v>3</v>
      </c>
      <c r="N52" s="34" t="s">
        <v>29</v>
      </c>
      <c r="O52" s="36"/>
    </row>
    <row r="53" s="1" customFormat="1" ht="20" customHeight="1" spans="1:15">
      <c r="A53" s="15">
        <v>4</v>
      </c>
      <c r="B53" s="16" t="s">
        <v>143</v>
      </c>
      <c r="C53" s="16" t="s">
        <v>144</v>
      </c>
      <c r="D53" s="20"/>
      <c r="E53" s="18" t="s">
        <v>152</v>
      </c>
      <c r="F53" s="18" t="s">
        <v>27</v>
      </c>
      <c r="G53" s="19" t="s">
        <v>153</v>
      </c>
      <c r="H53" s="15">
        <v>95</v>
      </c>
      <c r="I53" s="29">
        <f t="shared" si="3"/>
        <v>28.5</v>
      </c>
      <c r="J53" s="30">
        <v>76.4</v>
      </c>
      <c r="K53" s="31">
        <f t="shared" si="4"/>
        <v>30.56</v>
      </c>
      <c r="L53" s="32">
        <f t="shared" si="5"/>
        <v>59.06</v>
      </c>
      <c r="M53" s="33">
        <v>4</v>
      </c>
      <c r="N53" s="34" t="s">
        <v>29</v>
      </c>
      <c r="O53" s="36"/>
    </row>
    <row r="54" s="1" customFormat="1" ht="20" customHeight="1" spans="1:15">
      <c r="A54" s="15">
        <v>5</v>
      </c>
      <c r="B54" s="16" t="s">
        <v>154</v>
      </c>
      <c r="C54" s="16" t="s">
        <v>155</v>
      </c>
      <c r="D54" s="17" t="s">
        <v>21</v>
      </c>
      <c r="E54" s="18" t="s">
        <v>156</v>
      </c>
      <c r="F54" s="18" t="s">
        <v>23</v>
      </c>
      <c r="G54" s="19" t="s">
        <v>157</v>
      </c>
      <c r="H54" s="15">
        <v>140</v>
      </c>
      <c r="I54" s="29">
        <f t="shared" si="3"/>
        <v>42</v>
      </c>
      <c r="J54" s="30">
        <v>78.8</v>
      </c>
      <c r="K54" s="31">
        <f t="shared" si="4"/>
        <v>31.52</v>
      </c>
      <c r="L54" s="32">
        <f t="shared" si="5"/>
        <v>73.52</v>
      </c>
      <c r="M54" s="33">
        <v>1</v>
      </c>
      <c r="N54" s="33" t="s">
        <v>25</v>
      </c>
      <c r="O54" s="36"/>
    </row>
    <row r="55" s="2" customFormat="1" ht="20" customHeight="1" spans="1:15">
      <c r="A55" s="15">
        <v>6</v>
      </c>
      <c r="B55" s="16" t="s">
        <v>154</v>
      </c>
      <c r="C55" s="16" t="s">
        <v>155</v>
      </c>
      <c r="D55" s="23"/>
      <c r="E55" s="18" t="s">
        <v>158</v>
      </c>
      <c r="F55" s="18" t="s">
        <v>23</v>
      </c>
      <c r="G55" s="21" t="s">
        <v>159</v>
      </c>
      <c r="H55" s="15">
        <v>135</v>
      </c>
      <c r="I55" s="29">
        <f t="shared" si="3"/>
        <v>40.5</v>
      </c>
      <c r="J55" s="30">
        <v>71.2</v>
      </c>
      <c r="K55" s="31">
        <f t="shared" si="4"/>
        <v>28.48</v>
      </c>
      <c r="L55" s="32">
        <f t="shared" si="5"/>
        <v>68.98</v>
      </c>
      <c r="M55" s="34">
        <v>3</v>
      </c>
      <c r="N55" s="34" t="s">
        <v>29</v>
      </c>
      <c r="O55" s="35"/>
    </row>
    <row r="56" s="2" customFormat="1" ht="20" customHeight="1" spans="1:15">
      <c r="A56" s="15">
        <v>7</v>
      </c>
      <c r="B56" s="16" t="s">
        <v>154</v>
      </c>
      <c r="C56" s="16" t="s">
        <v>155</v>
      </c>
      <c r="D56" s="20"/>
      <c r="E56" s="18" t="s">
        <v>160</v>
      </c>
      <c r="F56" s="18" t="s">
        <v>23</v>
      </c>
      <c r="G56" s="21" t="s">
        <v>161</v>
      </c>
      <c r="H56" s="15">
        <v>132</v>
      </c>
      <c r="I56" s="29">
        <f t="shared" si="3"/>
        <v>39.6</v>
      </c>
      <c r="J56" s="30">
        <v>84</v>
      </c>
      <c r="K56" s="31">
        <f t="shared" si="4"/>
        <v>33.6</v>
      </c>
      <c r="L56" s="32">
        <f t="shared" si="5"/>
        <v>73.2</v>
      </c>
      <c r="M56" s="34">
        <v>2</v>
      </c>
      <c r="N56" s="34" t="s">
        <v>29</v>
      </c>
      <c r="O56" s="35"/>
    </row>
    <row r="57" s="2" customFormat="1" ht="20" customHeight="1" spans="1:15">
      <c r="A57" s="15">
        <v>8</v>
      </c>
      <c r="B57" s="16" t="s">
        <v>162</v>
      </c>
      <c r="C57" s="16" t="s">
        <v>163</v>
      </c>
      <c r="D57" s="17" t="s">
        <v>21</v>
      </c>
      <c r="E57" s="18" t="s">
        <v>164</v>
      </c>
      <c r="F57" s="18" t="s">
        <v>27</v>
      </c>
      <c r="G57" s="21" t="s">
        <v>165</v>
      </c>
      <c r="H57" s="15">
        <v>143</v>
      </c>
      <c r="I57" s="29">
        <f t="shared" si="3"/>
        <v>42.9</v>
      </c>
      <c r="J57" s="30">
        <v>79.4</v>
      </c>
      <c r="K57" s="31">
        <f t="shared" si="4"/>
        <v>31.76</v>
      </c>
      <c r="L57" s="32">
        <f t="shared" si="5"/>
        <v>74.66</v>
      </c>
      <c r="M57" s="34">
        <v>1</v>
      </c>
      <c r="N57" s="33" t="s">
        <v>25</v>
      </c>
      <c r="O57" s="35"/>
    </row>
    <row r="58" s="2" customFormat="1" ht="20" customHeight="1" spans="1:15">
      <c r="A58" s="15">
        <v>9</v>
      </c>
      <c r="B58" s="16" t="s">
        <v>162</v>
      </c>
      <c r="C58" s="16" t="s">
        <v>163</v>
      </c>
      <c r="D58" s="23"/>
      <c r="E58" s="18" t="s">
        <v>166</v>
      </c>
      <c r="F58" s="18" t="s">
        <v>27</v>
      </c>
      <c r="G58" s="21" t="s">
        <v>167</v>
      </c>
      <c r="H58" s="15">
        <v>139</v>
      </c>
      <c r="I58" s="29">
        <f t="shared" si="3"/>
        <v>41.7</v>
      </c>
      <c r="J58" s="30">
        <v>80.2</v>
      </c>
      <c r="K58" s="31">
        <f t="shared" si="4"/>
        <v>32.08</v>
      </c>
      <c r="L58" s="32">
        <f t="shared" si="5"/>
        <v>73.78</v>
      </c>
      <c r="M58" s="34">
        <v>2</v>
      </c>
      <c r="N58" s="34" t="s">
        <v>29</v>
      </c>
      <c r="O58" s="35"/>
    </row>
    <row r="59" s="2" customFormat="1" ht="20" customHeight="1" spans="1:15">
      <c r="A59" s="15">
        <v>10</v>
      </c>
      <c r="B59" s="16" t="s">
        <v>162</v>
      </c>
      <c r="C59" s="16" t="s">
        <v>163</v>
      </c>
      <c r="D59" s="20"/>
      <c r="E59" s="18" t="s">
        <v>168</v>
      </c>
      <c r="F59" s="18" t="s">
        <v>27</v>
      </c>
      <c r="G59" s="21" t="s">
        <v>169</v>
      </c>
      <c r="H59" s="15">
        <v>138</v>
      </c>
      <c r="I59" s="29">
        <f t="shared" si="3"/>
        <v>41.4</v>
      </c>
      <c r="J59" s="30">
        <v>80</v>
      </c>
      <c r="K59" s="31">
        <f t="shared" si="4"/>
        <v>32</v>
      </c>
      <c r="L59" s="32">
        <f t="shared" si="5"/>
        <v>73.4</v>
      </c>
      <c r="M59" s="34">
        <v>3</v>
      </c>
      <c r="N59" s="34" t="s">
        <v>29</v>
      </c>
      <c r="O59" s="35"/>
    </row>
    <row r="60" s="2" customFormat="1" ht="20" customHeight="1" spans="1:15">
      <c r="A60" s="15">
        <v>11</v>
      </c>
      <c r="B60" s="16" t="s">
        <v>170</v>
      </c>
      <c r="C60" s="16" t="s">
        <v>171</v>
      </c>
      <c r="D60" s="17" t="s">
        <v>21</v>
      </c>
      <c r="E60" s="18" t="s">
        <v>172</v>
      </c>
      <c r="F60" s="18" t="s">
        <v>27</v>
      </c>
      <c r="G60" s="21" t="s">
        <v>173</v>
      </c>
      <c r="H60" s="15">
        <v>139</v>
      </c>
      <c r="I60" s="29">
        <f t="shared" si="3"/>
        <v>41.7</v>
      </c>
      <c r="J60" s="30">
        <v>79.4</v>
      </c>
      <c r="K60" s="31">
        <f t="shared" si="4"/>
        <v>31.76</v>
      </c>
      <c r="L60" s="32">
        <f t="shared" si="5"/>
        <v>73.46</v>
      </c>
      <c r="M60" s="34">
        <v>1</v>
      </c>
      <c r="N60" s="33" t="s">
        <v>25</v>
      </c>
      <c r="O60" s="35"/>
    </row>
    <row r="61" s="2" customFormat="1" ht="20" customHeight="1" spans="1:15">
      <c r="A61" s="15">
        <v>12</v>
      </c>
      <c r="B61" s="16" t="s">
        <v>170</v>
      </c>
      <c r="C61" s="16" t="s">
        <v>171</v>
      </c>
      <c r="D61" s="23"/>
      <c r="E61" s="18" t="s">
        <v>174</v>
      </c>
      <c r="F61" s="18" t="s">
        <v>27</v>
      </c>
      <c r="G61" s="21" t="s">
        <v>175</v>
      </c>
      <c r="H61" s="15">
        <v>126</v>
      </c>
      <c r="I61" s="29">
        <f t="shared" si="3"/>
        <v>37.8</v>
      </c>
      <c r="J61" s="30">
        <v>77.6</v>
      </c>
      <c r="K61" s="31">
        <f t="shared" si="4"/>
        <v>31.04</v>
      </c>
      <c r="L61" s="32">
        <f t="shared" si="5"/>
        <v>68.84</v>
      </c>
      <c r="M61" s="34">
        <v>3</v>
      </c>
      <c r="N61" s="34" t="s">
        <v>29</v>
      </c>
      <c r="O61" s="35"/>
    </row>
    <row r="62" s="2" customFormat="1" ht="20" customHeight="1" spans="1:15">
      <c r="A62" s="15">
        <v>13</v>
      </c>
      <c r="B62" s="16" t="s">
        <v>170</v>
      </c>
      <c r="C62" s="16" t="s">
        <v>171</v>
      </c>
      <c r="D62" s="20"/>
      <c r="E62" s="18" t="s">
        <v>176</v>
      </c>
      <c r="F62" s="18" t="s">
        <v>27</v>
      </c>
      <c r="G62" s="21" t="s">
        <v>177</v>
      </c>
      <c r="H62" s="15">
        <v>126</v>
      </c>
      <c r="I62" s="29">
        <f t="shared" si="3"/>
        <v>37.8</v>
      </c>
      <c r="J62" s="30">
        <v>78.1</v>
      </c>
      <c r="K62" s="31">
        <f t="shared" si="4"/>
        <v>31.24</v>
      </c>
      <c r="L62" s="32">
        <f t="shared" si="5"/>
        <v>69.04</v>
      </c>
      <c r="M62" s="34">
        <v>2</v>
      </c>
      <c r="N62" s="34" t="s">
        <v>29</v>
      </c>
      <c r="O62" s="35"/>
    </row>
    <row r="63" s="2" customFormat="1" ht="20" customHeight="1" spans="1:15">
      <c r="A63" s="15">
        <v>14</v>
      </c>
      <c r="B63" s="16" t="s">
        <v>178</v>
      </c>
      <c r="C63" s="16" t="s">
        <v>179</v>
      </c>
      <c r="D63" s="17" t="s">
        <v>21</v>
      </c>
      <c r="E63" s="18" t="s">
        <v>180</v>
      </c>
      <c r="F63" s="18" t="s">
        <v>27</v>
      </c>
      <c r="G63" s="21" t="s">
        <v>181</v>
      </c>
      <c r="H63" s="15">
        <v>132</v>
      </c>
      <c r="I63" s="29">
        <f t="shared" si="3"/>
        <v>39.6</v>
      </c>
      <c r="J63" s="30">
        <v>78.8</v>
      </c>
      <c r="K63" s="31">
        <f t="shared" si="4"/>
        <v>31.52</v>
      </c>
      <c r="L63" s="32">
        <f t="shared" si="5"/>
        <v>71.12</v>
      </c>
      <c r="M63" s="34">
        <v>1</v>
      </c>
      <c r="N63" s="33" t="s">
        <v>25</v>
      </c>
      <c r="O63" s="35"/>
    </row>
    <row r="64" s="2" customFormat="1" ht="20" customHeight="1" spans="1:15">
      <c r="A64" s="15">
        <v>15</v>
      </c>
      <c r="B64" s="16" t="s">
        <v>178</v>
      </c>
      <c r="C64" s="16" t="s">
        <v>179</v>
      </c>
      <c r="D64" s="20"/>
      <c r="E64" s="24" t="s">
        <v>182</v>
      </c>
      <c r="F64" s="18" t="s">
        <v>27</v>
      </c>
      <c r="G64" s="21" t="s">
        <v>183</v>
      </c>
      <c r="H64" s="15">
        <v>122</v>
      </c>
      <c r="I64" s="29">
        <f t="shared" si="3"/>
        <v>36.6</v>
      </c>
      <c r="J64" s="30">
        <v>76.3</v>
      </c>
      <c r="K64" s="31">
        <f t="shared" si="4"/>
        <v>30.52</v>
      </c>
      <c r="L64" s="32">
        <f t="shared" si="5"/>
        <v>67.12</v>
      </c>
      <c r="M64" s="34">
        <v>2</v>
      </c>
      <c r="N64" s="34" t="s">
        <v>29</v>
      </c>
      <c r="O64" s="35"/>
    </row>
    <row r="65" s="1" customFormat="1" ht="20" customHeight="1" spans="1:15">
      <c r="A65" s="15">
        <v>16</v>
      </c>
      <c r="B65" s="16" t="s">
        <v>184</v>
      </c>
      <c r="C65" s="16" t="s">
        <v>185</v>
      </c>
      <c r="D65" s="17" t="s">
        <v>21</v>
      </c>
      <c r="E65" s="18" t="s">
        <v>186</v>
      </c>
      <c r="F65" s="18" t="s">
        <v>27</v>
      </c>
      <c r="G65" s="19" t="s">
        <v>187</v>
      </c>
      <c r="H65" s="15">
        <v>127</v>
      </c>
      <c r="I65" s="29">
        <f t="shared" si="3"/>
        <v>38.1</v>
      </c>
      <c r="J65" s="31">
        <v>82.3</v>
      </c>
      <c r="K65" s="31">
        <f t="shared" si="4"/>
        <v>32.92</v>
      </c>
      <c r="L65" s="32">
        <f t="shared" si="5"/>
        <v>71.02</v>
      </c>
      <c r="M65" s="33">
        <v>1</v>
      </c>
      <c r="N65" s="33" t="s">
        <v>25</v>
      </c>
      <c r="O65" s="36"/>
    </row>
    <row r="66" s="1" customFormat="1" ht="20" customHeight="1" spans="1:15">
      <c r="A66" s="15">
        <v>17</v>
      </c>
      <c r="B66" s="16" t="s">
        <v>184</v>
      </c>
      <c r="C66" s="16" t="s">
        <v>185</v>
      </c>
      <c r="D66" s="23"/>
      <c r="E66" s="18" t="s">
        <v>188</v>
      </c>
      <c r="F66" s="18" t="s">
        <v>27</v>
      </c>
      <c r="G66" s="19" t="s">
        <v>189</v>
      </c>
      <c r="H66" s="15">
        <v>127</v>
      </c>
      <c r="I66" s="29">
        <f t="shared" si="3"/>
        <v>38.1</v>
      </c>
      <c r="J66" s="31">
        <v>77</v>
      </c>
      <c r="K66" s="31">
        <f t="shared" si="4"/>
        <v>30.8</v>
      </c>
      <c r="L66" s="32">
        <f t="shared" si="5"/>
        <v>68.9</v>
      </c>
      <c r="M66" s="33">
        <v>2</v>
      </c>
      <c r="N66" s="34" t="s">
        <v>29</v>
      </c>
      <c r="O66" s="36"/>
    </row>
    <row r="67" s="1" customFormat="1" ht="20" customHeight="1" spans="1:15">
      <c r="A67" s="15">
        <v>18</v>
      </c>
      <c r="B67" s="16" t="s">
        <v>184</v>
      </c>
      <c r="C67" s="16" t="s">
        <v>185</v>
      </c>
      <c r="D67" s="20"/>
      <c r="E67" s="18" t="s">
        <v>190</v>
      </c>
      <c r="F67" s="18" t="s">
        <v>27</v>
      </c>
      <c r="G67" s="19" t="s">
        <v>191</v>
      </c>
      <c r="H67" s="15">
        <v>124</v>
      </c>
      <c r="I67" s="29">
        <f t="shared" si="3"/>
        <v>37.2</v>
      </c>
      <c r="J67" s="31">
        <v>78.5</v>
      </c>
      <c r="K67" s="31">
        <f t="shared" si="4"/>
        <v>31.4</v>
      </c>
      <c r="L67" s="32">
        <f t="shared" si="5"/>
        <v>68.6</v>
      </c>
      <c r="M67" s="33">
        <v>3</v>
      </c>
      <c r="N67" s="34" t="s">
        <v>29</v>
      </c>
      <c r="O67" s="36"/>
    </row>
    <row r="68" s="1" customFormat="1" ht="20" customHeight="1" spans="1:15">
      <c r="A68" s="15">
        <v>19</v>
      </c>
      <c r="B68" s="16" t="s">
        <v>192</v>
      </c>
      <c r="C68" s="16" t="s">
        <v>193</v>
      </c>
      <c r="D68" s="17" t="s">
        <v>21</v>
      </c>
      <c r="E68" s="18" t="s">
        <v>194</v>
      </c>
      <c r="F68" s="18" t="s">
        <v>27</v>
      </c>
      <c r="G68" s="19" t="s">
        <v>195</v>
      </c>
      <c r="H68" s="15">
        <v>102</v>
      </c>
      <c r="I68" s="29">
        <f t="shared" si="3"/>
        <v>30.6</v>
      </c>
      <c r="J68" s="31">
        <v>78.5</v>
      </c>
      <c r="K68" s="31">
        <f t="shared" si="4"/>
        <v>31.4</v>
      </c>
      <c r="L68" s="32">
        <f t="shared" si="5"/>
        <v>62</v>
      </c>
      <c r="M68" s="33">
        <v>1</v>
      </c>
      <c r="N68" s="33" t="s">
        <v>25</v>
      </c>
      <c r="O68" s="36"/>
    </row>
    <row r="69" s="1" customFormat="1" ht="20" customHeight="1" spans="1:15">
      <c r="A69" s="15">
        <v>20</v>
      </c>
      <c r="B69" s="16" t="s">
        <v>192</v>
      </c>
      <c r="C69" s="16" t="s">
        <v>193</v>
      </c>
      <c r="D69" s="20"/>
      <c r="E69" s="18" t="s">
        <v>196</v>
      </c>
      <c r="F69" s="18" t="s">
        <v>27</v>
      </c>
      <c r="G69" s="19" t="s">
        <v>197</v>
      </c>
      <c r="H69" s="15">
        <v>85</v>
      </c>
      <c r="I69" s="29">
        <f t="shared" si="3"/>
        <v>25.5</v>
      </c>
      <c r="J69" s="31">
        <v>78.6</v>
      </c>
      <c r="K69" s="31">
        <f t="shared" si="4"/>
        <v>31.44</v>
      </c>
      <c r="L69" s="32">
        <f t="shared" si="5"/>
        <v>56.94</v>
      </c>
      <c r="M69" s="33">
        <v>2</v>
      </c>
      <c r="N69" s="34" t="s">
        <v>29</v>
      </c>
      <c r="O69" s="36"/>
    </row>
    <row r="70" s="1" customFormat="1" ht="20" customHeight="1" spans="1:15">
      <c r="A70" s="15">
        <v>21</v>
      </c>
      <c r="B70" s="16" t="s">
        <v>198</v>
      </c>
      <c r="C70" s="16" t="s">
        <v>199</v>
      </c>
      <c r="D70" s="17" t="s">
        <v>21</v>
      </c>
      <c r="E70" s="18" t="s">
        <v>200</v>
      </c>
      <c r="F70" s="18" t="s">
        <v>27</v>
      </c>
      <c r="G70" s="19" t="s">
        <v>201</v>
      </c>
      <c r="H70" s="15">
        <v>137</v>
      </c>
      <c r="I70" s="29">
        <f t="shared" ref="I70:I94" si="6">H70/2*60%</f>
        <v>41.1</v>
      </c>
      <c r="J70" s="31">
        <v>76.6</v>
      </c>
      <c r="K70" s="31">
        <f t="shared" ref="K70:K94" si="7">J70*40%</f>
        <v>30.64</v>
      </c>
      <c r="L70" s="32">
        <f t="shared" ref="L70:L94" si="8">I70+K70</f>
        <v>71.74</v>
      </c>
      <c r="M70" s="33">
        <v>3</v>
      </c>
      <c r="N70" s="34" t="s">
        <v>29</v>
      </c>
      <c r="O70" s="36"/>
    </row>
    <row r="71" s="1" customFormat="1" ht="20" customHeight="1" spans="1:15">
      <c r="A71" s="15">
        <v>22</v>
      </c>
      <c r="B71" s="16" t="s">
        <v>198</v>
      </c>
      <c r="C71" s="16" t="s">
        <v>199</v>
      </c>
      <c r="D71" s="23"/>
      <c r="E71" s="18" t="s">
        <v>202</v>
      </c>
      <c r="F71" s="18" t="s">
        <v>23</v>
      </c>
      <c r="G71" s="19" t="s">
        <v>203</v>
      </c>
      <c r="H71" s="15">
        <v>135</v>
      </c>
      <c r="I71" s="29">
        <f t="shared" si="6"/>
        <v>40.5</v>
      </c>
      <c r="J71" s="31">
        <v>83.52</v>
      </c>
      <c r="K71" s="31">
        <f t="shared" si="7"/>
        <v>33.408</v>
      </c>
      <c r="L71" s="32">
        <f t="shared" si="8"/>
        <v>73.908</v>
      </c>
      <c r="M71" s="33">
        <v>1</v>
      </c>
      <c r="N71" s="33" t="s">
        <v>25</v>
      </c>
      <c r="O71" s="36"/>
    </row>
    <row r="72" s="1" customFormat="1" ht="20" customHeight="1" spans="1:15">
      <c r="A72" s="15">
        <v>23</v>
      </c>
      <c r="B72" s="16" t="s">
        <v>198</v>
      </c>
      <c r="C72" s="16" t="s">
        <v>199</v>
      </c>
      <c r="D72" s="20"/>
      <c r="E72" s="18" t="s">
        <v>204</v>
      </c>
      <c r="F72" s="18" t="s">
        <v>27</v>
      </c>
      <c r="G72" s="19" t="s">
        <v>205</v>
      </c>
      <c r="H72" s="15">
        <v>135</v>
      </c>
      <c r="I72" s="29">
        <f t="shared" si="6"/>
        <v>40.5</v>
      </c>
      <c r="J72" s="31">
        <v>81.4</v>
      </c>
      <c r="K72" s="31">
        <f t="shared" si="7"/>
        <v>32.56</v>
      </c>
      <c r="L72" s="32">
        <f t="shared" si="8"/>
        <v>73.06</v>
      </c>
      <c r="M72" s="33">
        <v>2</v>
      </c>
      <c r="N72" s="34" t="s">
        <v>29</v>
      </c>
      <c r="O72" s="36"/>
    </row>
    <row r="73" s="1" customFormat="1" ht="20" customHeight="1" spans="1:15">
      <c r="A73" s="15">
        <v>1</v>
      </c>
      <c r="B73" s="16" t="s">
        <v>206</v>
      </c>
      <c r="C73" s="16" t="s">
        <v>207</v>
      </c>
      <c r="D73" s="17" t="s">
        <v>21</v>
      </c>
      <c r="E73" s="18" t="s">
        <v>208</v>
      </c>
      <c r="F73" s="18" t="s">
        <v>27</v>
      </c>
      <c r="G73" s="19" t="s">
        <v>209</v>
      </c>
      <c r="H73" s="15">
        <v>127</v>
      </c>
      <c r="I73" s="29">
        <f t="shared" si="6"/>
        <v>38.1</v>
      </c>
      <c r="J73" s="31">
        <v>78.6</v>
      </c>
      <c r="K73" s="31">
        <f t="shared" si="7"/>
        <v>31.44</v>
      </c>
      <c r="L73" s="32">
        <f t="shared" si="8"/>
        <v>69.54</v>
      </c>
      <c r="M73" s="33">
        <v>1</v>
      </c>
      <c r="N73" s="33" t="s">
        <v>25</v>
      </c>
      <c r="O73" s="36"/>
    </row>
    <row r="74" s="1" customFormat="1" ht="20" customHeight="1" spans="1:15">
      <c r="A74" s="15">
        <v>2</v>
      </c>
      <c r="B74" s="16" t="s">
        <v>206</v>
      </c>
      <c r="C74" s="16" t="s">
        <v>207</v>
      </c>
      <c r="D74" s="23"/>
      <c r="E74" s="18" t="s">
        <v>210</v>
      </c>
      <c r="F74" s="18" t="s">
        <v>27</v>
      </c>
      <c r="G74" s="19" t="s">
        <v>211</v>
      </c>
      <c r="H74" s="15">
        <v>124</v>
      </c>
      <c r="I74" s="29">
        <f t="shared" si="6"/>
        <v>37.2</v>
      </c>
      <c r="J74" s="31">
        <v>80.8</v>
      </c>
      <c r="K74" s="31">
        <f t="shared" si="7"/>
        <v>32.32</v>
      </c>
      <c r="L74" s="32">
        <f t="shared" si="8"/>
        <v>69.52</v>
      </c>
      <c r="M74" s="33">
        <v>2</v>
      </c>
      <c r="N74" s="34" t="s">
        <v>29</v>
      </c>
      <c r="O74" s="36"/>
    </row>
    <row r="75" s="1" customFormat="1" ht="20" customHeight="1" spans="1:15">
      <c r="A75" s="15">
        <v>3</v>
      </c>
      <c r="B75" s="16" t="s">
        <v>206</v>
      </c>
      <c r="C75" s="16" t="s">
        <v>207</v>
      </c>
      <c r="D75" s="20"/>
      <c r="E75" s="18" t="s">
        <v>212</v>
      </c>
      <c r="F75" s="18" t="s">
        <v>27</v>
      </c>
      <c r="G75" s="19" t="s">
        <v>213</v>
      </c>
      <c r="H75" s="15">
        <v>115</v>
      </c>
      <c r="I75" s="29">
        <f t="shared" si="6"/>
        <v>34.5</v>
      </c>
      <c r="J75" s="31">
        <v>76</v>
      </c>
      <c r="K75" s="31">
        <f t="shared" si="7"/>
        <v>30.4</v>
      </c>
      <c r="L75" s="32">
        <f t="shared" si="8"/>
        <v>64.9</v>
      </c>
      <c r="M75" s="33">
        <v>3</v>
      </c>
      <c r="N75" s="34" t="s">
        <v>29</v>
      </c>
      <c r="O75" s="36"/>
    </row>
    <row r="76" s="1" customFormat="1" ht="20" customHeight="1" spans="1:15">
      <c r="A76" s="15">
        <v>4</v>
      </c>
      <c r="B76" s="16" t="s">
        <v>206</v>
      </c>
      <c r="C76" s="16" t="s">
        <v>214</v>
      </c>
      <c r="D76" s="17" t="s">
        <v>21</v>
      </c>
      <c r="E76" s="18" t="s">
        <v>215</v>
      </c>
      <c r="F76" s="18" t="s">
        <v>27</v>
      </c>
      <c r="G76" s="19" t="s">
        <v>216</v>
      </c>
      <c r="H76" s="15">
        <v>132</v>
      </c>
      <c r="I76" s="29">
        <f t="shared" si="6"/>
        <v>39.6</v>
      </c>
      <c r="J76" s="31">
        <v>83.2</v>
      </c>
      <c r="K76" s="31">
        <f t="shared" si="7"/>
        <v>33.28</v>
      </c>
      <c r="L76" s="32">
        <f t="shared" si="8"/>
        <v>72.88</v>
      </c>
      <c r="M76" s="33">
        <v>1</v>
      </c>
      <c r="N76" s="33" t="s">
        <v>25</v>
      </c>
      <c r="O76" s="36"/>
    </row>
    <row r="77" s="1" customFormat="1" ht="20" customHeight="1" spans="1:15">
      <c r="A77" s="15">
        <v>5</v>
      </c>
      <c r="B77" s="16" t="s">
        <v>206</v>
      </c>
      <c r="C77" s="16" t="s">
        <v>214</v>
      </c>
      <c r="D77" s="23"/>
      <c r="E77" s="18" t="s">
        <v>217</v>
      </c>
      <c r="F77" s="18" t="s">
        <v>27</v>
      </c>
      <c r="G77" s="19" t="s">
        <v>218</v>
      </c>
      <c r="H77" s="15">
        <v>129</v>
      </c>
      <c r="I77" s="29">
        <f t="shared" si="6"/>
        <v>38.7</v>
      </c>
      <c r="J77" s="31">
        <v>79.4</v>
      </c>
      <c r="K77" s="31">
        <f t="shared" si="7"/>
        <v>31.76</v>
      </c>
      <c r="L77" s="32">
        <f t="shared" si="8"/>
        <v>70.46</v>
      </c>
      <c r="M77" s="33">
        <v>2</v>
      </c>
      <c r="N77" s="34" t="s">
        <v>29</v>
      </c>
      <c r="O77" s="36"/>
    </row>
    <row r="78" s="1" customFormat="1" ht="20" customHeight="1" spans="1:15">
      <c r="A78" s="15">
        <v>6</v>
      </c>
      <c r="B78" s="16" t="s">
        <v>206</v>
      </c>
      <c r="C78" s="16" t="s">
        <v>214</v>
      </c>
      <c r="D78" s="20"/>
      <c r="E78" s="18" t="s">
        <v>219</v>
      </c>
      <c r="F78" s="18" t="s">
        <v>27</v>
      </c>
      <c r="G78" s="19" t="s">
        <v>220</v>
      </c>
      <c r="H78" s="15">
        <v>126</v>
      </c>
      <c r="I78" s="29">
        <f t="shared" si="6"/>
        <v>37.8</v>
      </c>
      <c r="J78" s="31">
        <v>78.2</v>
      </c>
      <c r="K78" s="31">
        <f t="shared" si="7"/>
        <v>31.28</v>
      </c>
      <c r="L78" s="32">
        <f t="shared" si="8"/>
        <v>69.08</v>
      </c>
      <c r="M78" s="33">
        <v>3</v>
      </c>
      <c r="N78" s="34" t="s">
        <v>29</v>
      </c>
      <c r="O78" s="36"/>
    </row>
    <row r="79" s="1" customFormat="1" ht="20" customHeight="1" spans="1:15">
      <c r="A79" s="15">
        <v>7</v>
      </c>
      <c r="B79" s="16" t="s">
        <v>221</v>
      </c>
      <c r="C79" s="16" t="s">
        <v>222</v>
      </c>
      <c r="D79" s="17" t="s">
        <v>21</v>
      </c>
      <c r="E79" s="18" t="s">
        <v>223</v>
      </c>
      <c r="F79" s="18" t="s">
        <v>27</v>
      </c>
      <c r="G79" s="19" t="s">
        <v>224</v>
      </c>
      <c r="H79" s="15">
        <v>99</v>
      </c>
      <c r="I79" s="29">
        <f t="shared" si="6"/>
        <v>29.7</v>
      </c>
      <c r="J79" s="31">
        <v>78.6</v>
      </c>
      <c r="K79" s="31">
        <f t="shared" si="7"/>
        <v>31.44</v>
      </c>
      <c r="L79" s="32">
        <f t="shared" si="8"/>
        <v>61.14</v>
      </c>
      <c r="M79" s="33">
        <v>1</v>
      </c>
      <c r="N79" s="33" t="s">
        <v>25</v>
      </c>
      <c r="O79" s="36"/>
    </row>
    <row r="80" s="1" customFormat="1" ht="20" customHeight="1" spans="1:15">
      <c r="A80" s="15">
        <v>8</v>
      </c>
      <c r="B80" s="16" t="s">
        <v>221</v>
      </c>
      <c r="C80" s="16" t="s">
        <v>222</v>
      </c>
      <c r="D80" s="23"/>
      <c r="E80" s="18" t="s">
        <v>225</v>
      </c>
      <c r="F80" s="18" t="s">
        <v>27</v>
      </c>
      <c r="G80" s="19" t="s">
        <v>226</v>
      </c>
      <c r="H80" s="15">
        <v>93</v>
      </c>
      <c r="I80" s="29">
        <f t="shared" si="6"/>
        <v>27.9</v>
      </c>
      <c r="J80" s="31">
        <v>81</v>
      </c>
      <c r="K80" s="31">
        <f t="shared" si="7"/>
        <v>32.4</v>
      </c>
      <c r="L80" s="32">
        <f t="shared" si="8"/>
        <v>60.3</v>
      </c>
      <c r="M80" s="33">
        <v>2</v>
      </c>
      <c r="N80" s="34" t="s">
        <v>29</v>
      </c>
      <c r="O80" s="36"/>
    </row>
    <row r="81" s="1" customFormat="1" ht="20" customHeight="1" spans="1:15">
      <c r="A81" s="15">
        <v>9</v>
      </c>
      <c r="B81" s="16" t="s">
        <v>221</v>
      </c>
      <c r="C81" s="16" t="s">
        <v>222</v>
      </c>
      <c r="D81" s="20"/>
      <c r="E81" s="18" t="s">
        <v>227</v>
      </c>
      <c r="F81" s="18" t="s">
        <v>23</v>
      </c>
      <c r="G81" s="19" t="s">
        <v>228</v>
      </c>
      <c r="H81" s="15">
        <v>92</v>
      </c>
      <c r="I81" s="29">
        <f t="shared" si="6"/>
        <v>27.6</v>
      </c>
      <c r="J81" s="31">
        <v>0</v>
      </c>
      <c r="K81" s="31">
        <f t="shared" si="7"/>
        <v>0</v>
      </c>
      <c r="L81" s="32">
        <f t="shared" si="8"/>
        <v>27.6</v>
      </c>
      <c r="M81" s="33">
        <v>3</v>
      </c>
      <c r="N81" s="34" t="s">
        <v>29</v>
      </c>
      <c r="O81" s="36"/>
    </row>
    <row r="82" s="1" customFormat="1" ht="20" customHeight="1" spans="1:15">
      <c r="A82" s="15">
        <v>10</v>
      </c>
      <c r="B82" s="16" t="s">
        <v>229</v>
      </c>
      <c r="C82" s="16" t="s">
        <v>230</v>
      </c>
      <c r="D82" s="17" t="s">
        <v>21</v>
      </c>
      <c r="E82" s="18" t="s">
        <v>231</v>
      </c>
      <c r="F82" s="18" t="s">
        <v>23</v>
      </c>
      <c r="G82" s="19" t="s">
        <v>232</v>
      </c>
      <c r="H82" s="15">
        <v>138</v>
      </c>
      <c r="I82" s="29">
        <f t="shared" si="6"/>
        <v>41.4</v>
      </c>
      <c r="J82" s="31">
        <v>81.2</v>
      </c>
      <c r="K82" s="31">
        <f t="shared" si="7"/>
        <v>32.48</v>
      </c>
      <c r="L82" s="32">
        <f t="shared" si="8"/>
        <v>73.88</v>
      </c>
      <c r="M82" s="33">
        <v>2</v>
      </c>
      <c r="N82" s="34" t="s">
        <v>29</v>
      </c>
      <c r="O82" s="36"/>
    </row>
    <row r="83" s="1" customFormat="1" ht="20" customHeight="1" spans="1:15">
      <c r="A83" s="15">
        <v>11</v>
      </c>
      <c r="B83" s="16" t="s">
        <v>229</v>
      </c>
      <c r="C83" s="16" t="s">
        <v>230</v>
      </c>
      <c r="D83" s="23"/>
      <c r="E83" s="18" t="s">
        <v>233</v>
      </c>
      <c r="F83" s="18" t="s">
        <v>27</v>
      </c>
      <c r="G83" s="19" t="s">
        <v>234</v>
      </c>
      <c r="H83" s="15">
        <v>138</v>
      </c>
      <c r="I83" s="29">
        <f t="shared" si="6"/>
        <v>41.4</v>
      </c>
      <c r="J83" s="31">
        <v>82.4</v>
      </c>
      <c r="K83" s="31">
        <f t="shared" si="7"/>
        <v>32.96</v>
      </c>
      <c r="L83" s="32">
        <f t="shared" si="8"/>
        <v>74.36</v>
      </c>
      <c r="M83" s="33">
        <v>1</v>
      </c>
      <c r="N83" s="33" t="s">
        <v>25</v>
      </c>
      <c r="O83" s="36"/>
    </row>
    <row r="84" s="1" customFormat="1" ht="20" customHeight="1" spans="1:15">
      <c r="A84" s="15">
        <v>12</v>
      </c>
      <c r="B84" s="16" t="s">
        <v>229</v>
      </c>
      <c r="C84" s="16" t="s">
        <v>230</v>
      </c>
      <c r="D84" s="20"/>
      <c r="E84" s="18" t="s">
        <v>235</v>
      </c>
      <c r="F84" s="18" t="s">
        <v>23</v>
      </c>
      <c r="G84" s="19" t="s">
        <v>236</v>
      </c>
      <c r="H84" s="15">
        <v>130</v>
      </c>
      <c r="I84" s="29">
        <f t="shared" si="6"/>
        <v>39</v>
      </c>
      <c r="J84" s="31">
        <v>82.6</v>
      </c>
      <c r="K84" s="31">
        <f t="shared" si="7"/>
        <v>33.04</v>
      </c>
      <c r="L84" s="32">
        <f t="shared" si="8"/>
        <v>72.04</v>
      </c>
      <c r="M84" s="33">
        <v>3</v>
      </c>
      <c r="N84" s="34" t="s">
        <v>29</v>
      </c>
      <c r="O84" s="36"/>
    </row>
    <row r="85" s="1" customFormat="1" ht="20" customHeight="1" spans="1:15">
      <c r="A85" s="15">
        <v>13</v>
      </c>
      <c r="B85" s="16" t="s">
        <v>237</v>
      </c>
      <c r="C85" s="16" t="s">
        <v>238</v>
      </c>
      <c r="D85" s="17" t="s">
        <v>21</v>
      </c>
      <c r="E85" s="18" t="s">
        <v>239</v>
      </c>
      <c r="F85" s="18" t="s">
        <v>27</v>
      </c>
      <c r="G85" s="19" t="s">
        <v>240</v>
      </c>
      <c r="H85" s="15">
        <v>142</v>
      </c>
      <c r="I85" s="29">
        <f t="shared" si="6"/>
        <v>42.6</v>
      </c>
      <c r="J85" s="31">
        <v>78.2</v>
      </c>
      <c r="K85" s="31">
        <f t="shared" si="7"/>
        <v>31.28</v>
      </c>
      <c r="L85" s="32">
        <f t="shared" si="8"/>
        <v>73.88</v>
      </c>
      <c r="M85" s="33">
        <v>1</v>
      </c>
      <c r="N85" s="33" t="s">
        <v>25</v>
      </c>
      <c r="O85" s="36"/>
    </row>
    <row r="86" s="1" customFormat="1" ht="20" customHeight="1" spans="1:15">
      <c r="A86" s="15">
        <v>14</v>
      </c>
      <c r="B86" s="16" t="s">
        <v>237</v>
      </c>
      <c r="C86" s="16" t="s">
        <v>238</v>
      </c>
      <c r="D86" s="23"/>
      <c r="E86" s="18" t="s">
        <v>241</v>
      </c>
      <c r="F86" s="18" t="s">
        <v>27</v>
      </c>
      <c r="G86" s="19" t="s">
        <v>242</v>
      </c>
      <c r="H86" s="15">
        <v>136</v>
      </c>
      <c r="I86" s="29">
        <f t="shared" si="6"/>
        <v>40.8</v>
      </c>
      <c r="J86" s="31">
        <v>79.8</v>
      </c>
      <c r="K86" s="31">
        <f t="shared" si="7"/>
        <v>31.92</v>
      </c>
      <c r="L86" s="32">
        <f t="shared" si="8"/>
        <v>72.72</v>
      </c>
      <c r="M86" s="33">
        <v>3</v>
      </c>
      <c r="N86" s="34" t="s">
        <v>29</v>
      </c>
      <c r="O86" s="36"/>
    </row>
    <row r="87" s="1" customFormat="1" ht="20" customHeight="1" spans="1:15">
      <c r="A87" s="15">
        <v>15</v>
      </c>
      <c r="B87" s="16" t="s">
        <v>237</v>
      </c>
      <c r="C87" s="16" t="s">
        <v>238</v>
      </c>
      <c r="D87" s="23"/>
      <c r="E87" s="18" t="s">
        <v>243</v>
      </c>
      <c r="F87" s="18" t="s">
        <v>23</v>
      </c>
      <c r="G87" s="19" t="s">
        <v>244</v>
      </c>
      <c r="H87" s="15">
        <v>136</v>
      </c>
      <c r="I87" s="29">
        <f t="shared" si="6"/>
        <v>40.8</v>
      </c>
      <c r="J87" s="31">
        <v>81.2</v>
      </c>
      <c r="K87" s="31">
        <f t="shared" si="7"/>
        <v>32.48</v>
      </c>
      <c r="L87" s="32">
        <f t="shared" si="8"/>
        <v>73.28</v>
      </c>
      <c r="M87" s="33">
        <v>2</v>
      </c>
      <c r="N87" s="34" t="s">
        <v>29</v>
      </c>
      <c r="O87" s="36"/>
    </row>
    <row r="88" s="1" customFormat="1" ht="20" customHeight="1" spans="1:15">
      <c r="A88" s="15">
        <v>16</v>
      </c>
      <c r="B88" s="16" t="s">
        <v>237</v>
      </c>
      <c r="C88" s="16" t="s">
        <v>238</v>
      </c>
      <c r="D88" s="20"/>
      <c r="E88" s="18" t="s">
        <v>245</v>
      </c>
      <c r="F88" s="18" t="s">
        <v>23</v>
      </c>
      <c r="G88" s="19" t="s">
        <v>246</v>
      </c>
      <c r="H88" s="15">
        <v>136</v>
      </c>
      <c r="I88" s="29">
        <f t="shared" si="6"/>
        <v>40.8</v>
      </c>
      <c r="J88" s="31">
        <v>78.4</v>
      </c>
      <c r="K88" s="31">
        <f t="shared" si="7"/>
        <v>31.36</v>
      </c>
      <c r="L88" s="32">
        <f t="shared" si="8"/>
        <v>72.16</v>
      </c>
      <c r="M88" s="33">
        <v>4</v>
      </c>
      <c r="N88" s="34" t="s">
        <v>29</v>
      </c>
      <c r="O88" s="36"/>
    </row>
    <row r="89" s="1" customFormat="1" ht="20" customHeight="1" spans="1:15">
      <c r="A89" s="15">
        <v>17</v>
      </c>
      <c r="B89" s="16" t="s">
        <v>206</v>
      </c>
      <c r="C89" s="16" t="s">
        <v>247</v>
      </c>
      <c r="D89" s="17" t="s">
        <v>21</v>
      </c>
      <c r="E89" s="18" t="s">
        <v>248</v>
      </c>
      <c r="F89" s="18" t="s">
        <v>27</v>
      </c>
      <c r="G89" s="19" t="s">
        <v>249</v>
      </c>
      <c r="H89" s="15">
        <v>122</v>
      </c>
      <c r="I89" s="29">
        <f t="shared" si="6"/>
        <v>36.6</v>
      </c>
      <c r="J89" s="31">
        <v>77.8</v>
      </c>
      <c r="K89" s="31">
        <f t="shared" si="7"/>
        <v>31.12</v>
      </c>
      <c r="L89" s="32">
        <f t="shared" si="8"/>
        <v>67.72</v>
      </c>
      <c r="M89" s="33">
        <v>1</v>
      </c>
      <c r="N89" s="33" t="s">
        <v>25</v>
      </c>
      <c r="O89" s="36"/>
    </row>
    <row r="90" s="1" customFormat="1" ht="20" customHeight="1" spans="1:15">
      <c r="A90" s="15">
        <v>18</v>
      </c>
      <c r="B90" s="16" t="s">
        <v>206</v>
      </c>
      <c r="C90" s="16" t="s">
        <v>247</v>
      </c>
      <c r="D90" s="23"/>
      <c r="E90" s="18" t="s">
        <v>250</v>
      </c>
      <c r="F90" s="18" t="s">
        <v>27</v>
      </c>
      <c r="G90" s="19" t="s">
        <v>251</v>
      </c>
      <c r="H90" s="15">
        <v>107</v>
      </c>
      <c r="I90" s="29">
        <f t="shared" si="6"/>
        <v>32.1</v>
      </c>
      <c r="J90" s="31">
        <v>77.6</v>
      </c>
      <c r="K90" s="31">
        <f t="shared" si="7"/>
        <v>31.04</v>
      </c>
      <c r="L90" s="32">
        <f t="shared" si="8"/>
        <v>63.14</v>
      </c>
      <c r="M90" s="33">
        <v>3</v>
      </c>
      <c r="N90" s="34" t="s">
        <v>29</v>
      </c>
      <c r="O90" s="36"/>
    </row>
    <row r="91" s="3" customFormat="1" ht="20" customHeight="1" spans="1:15">
      <c r="A91" s="15">
        <v>19</v>
      </c>
      <c r="B91" s="16" t="s">
        <v>206</v>
      </c>
      <c r="C91" s="16" t="s">
        <v>247</v>
      </c>
      <c r="D91" s="20"/>
      <c r="E91" s="18" t="s">
        <v>252</v>
      </c>
      <c r="F91" s="18" t="s">
        <v>27</v>
      </c>
      <c r="G91" s="37" t="s">
        <v>253</v>
      </c>
      <c r="H91" s="15">
        <v>106</v>
      </c>
      <c r="I91" s="29">
        <f t="shared" si="6"/>
        <v>31.8</v>
      </c>
      <c r="J91" s="38">
        <v>79.6</v>
      </c>
      <c r="K91" s="31">
        <f t="shared" si="7"/>
        <v>31.84</v>
      </c>
      <c r="L91" s="32">
        <f t="shared" si="8"/>
        <v>63.64</v>
      </c>
      <c r="M91" s="39">
        <v>2</v>
      </c>
      <c r="N91" s="34" t="s">
        <v>29</v>
      </c>
      <c r="O91" s="40"/>
    </row>
    <row r="92" s="2" customFormat="1" ht="20" customHeight="1" spans="1:15">
      <c r="A92" s="15">
        <v>20</v>
      </c>
      <c r="B92" s="16" t="s">
        <v>254</v>
      </c>
      <c r="C92" s="16" t="s">
        <v>255</v>
      </c>
      <c r="D92" s="17" t="s">
        <v>21</v>
      </c>
      <c r="E92" s="18" t="s">
        <v>256</v>
      </c>
      <c r="F92" s="18" t="s">
        <v>27</v>
      </c>
      <c r="G92" s="21" t="s">
        <v>257</v>
      </c>
      <c r="H92" s="15">
        <v>137</v>
      </c>
      <c r="I92" s="29">
        <f t="shared" si="6"/>
        <v>41.1</v>
      </c>
      <c r="J92" s="30">
        <v>77.8</v>
      </c>
      <c r="K92" s="31">
        <f t="shared" si="7"/>
        <v>31.12</v>
      </c>
      <c r="L92" s="32">
        <f t="shared" si="8"/>
        <v>72.22</v>
      </c>
      <c r="M92" s="34">
        <v>2</v>
      </c>
      <c r="N92" s="34" t="s">
        <v>29</v>
      </c>
      <c r="O92" s="35"/>
    </row>
    <row r="93" s="2" customFormat="1" ht="20" customHeight="1" spans="1:15">
      <c r="A93" s="15">
        <v>21</v>
      </c>
      <c r="B93" s="16" t="s">
        <v>254</v>
      </c>
      <c r="C93" s="16" t="s">
        <v>255</v>
      </c>
      <c r="D93" s="23"/>
      <c r="E93" s="18" t="s">
        <v>258</v>
      </c>
      <c r="F93" s="18" t="s">
        <v>27</v>
      </c>
      <c r="G93" s="21" t="s">
        <v>259</v>
      </c>
      <c r="H93" s="15">
        <v>136</v>
      </c>
      <c r="I93" s="29">
        <f t="shared" si="6"/>
        <v>40.8</v>
      </c>
      <c r="J93" s="30">
        <v>79</v>
      </c>
      <c r="K93" s="31">
        <f t="shared" si="7"/>
        <v>31.6</v>
      </c>
      <c r="L93" s="32">
        <f t="shared" si="8"/>
        <v>72.4</v>
      </c>
      <c r="M93" s="34">
        <v>1</v>
      </c>
      <c r="N93" s="33" t="s">
        <v>25</v>
      </c>
      <c r="O93" s="35"/>
    </row>
    <row r="94" s="2" customFormat="1" ht="20" customHeight="1" spans="1:15">
      <c r="A94" s="15">
        <v>22</v>
      </c>
      <c r="B94" s="16" t="s">
        <v>254</v>
      </c>
      <c r="C94" s="16" t="s">
        <v>255</v>
      </c>
      <c r="D94" s="20"/>
      <c r="E94" s="18" t="s">
        <v>260</v>
      </c>
      <c r="F94" s="18" t="s">
        <v>27</v>
      </c>
      <c r="G94" s="21" t="s">
        <v>261</v>
      </c>
      <c r="H94" s="15">
        <v>130</v>
      </c>
      <c r="I94" s="29">
        <f t="shared" si="6"/>
        <v>39</v>
      </c>
      <c r="J94" s="30">
        <v>79.6</v>
      </c>
      <c r="K94" s="31">
        <f t="shared" si="7"/>
        <v>31.84</v>
      </c>
      <c r="L94" s="32">
        <f t="shared" si="8"/>
        <v>70.84</v>
      </c>
      <c r="M94" s="34">
        <v>3</v>
      </c>
      <c r="N94" s="34" t="s">
        <v>29</v>
      </c>
      <c r="O94" s="35"/>
    </row>
  </sheetData>
  <mergeCells count="46">
    <mergeCell ref="A1:O1"/>
    <mergeCell ref="A2:K2"/>
    <mergeCell ref="L2:O2"/>
    <mergeCell ref="H3:I3"/>
    <mergeCell ref="J3:K3"/>
    <mergeCell ref="A3:A4"/>
    <mergeCell ref="B3:B4"/>
    <mergeCell ref="C3:C4"/>
    <mergeCell ref="D3:D4"/>
    <mergeCell ref="D5:D6"/>
    <mergeCell ref="D7:D9"/>
    <mergeCell ref="D10:D12"/>
    <mergeCell ref="D13:D15"/>
    <mergeCell ref="D16:D18"/>
    <mergeCell ref="D19:D21"/>
    <mergeCell ref="D22:D24"/>
    <mergeCell ref="D25:D27"/>
    <mergeCell ref="D28:D30"/>
    <mergeCell ref="D31:D35"/>
    <mergeCell ref="D36:D38"/>
    <mergeCell ref="D39:D41"/>
    <mergeCell ref="D42:D43"/>
    <mergeCell ref="D44:D46"/>
    <mergeCell ref="D47:D49"/>
    <mergeCell ref="D50:D53"/>
    <mergeCell ref="D54:D56"/>
    <mergeCell ref="D57:D59"/>
    <mergeCell ref="D60:D62"/>
    <mergeCell ref="D63:D64"/>
    <mergeCell ref="D65:D67"/>
    <mergeCell ref="D68:D69"/>
    <mergeCell ref="D70:D72"/>
    <mergeCell ref="D73:D75"/>
    <mergeCell ref="D76:D78"/>
    <mergeCell ref="D79:D81"/>
    <mergeCell ref="D82:D84"/>
    <mergeCell ref="D85:D88"/>
    <mergeCell ref="D89:D91"/>
    <mergeCell ref="D92:D94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109027777777778" right="0.109027777777778" top="0.357638888888889" bottom="0.393055555555556" header="0.297916666666667" footer="0.297916666666667"/>
  <pageSetup paperSize="9" orientation="landscape" horizontalDpi="600"/>
  <headerFooter>
    <oddFooter>&amp;L&amp;12计分员：                                监督员：                               主考官：</oddFooter>
  </headerFooter>
  <rowBreaks count="4" manualBreakCount="4">
    <brk id="27" max="16383" man="1"/>
    <brk id="49" max="16383" man="1"/>
    <brk id="72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2021-01-23T06:16:26Z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